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آگاه ارقام ماهان\فایل های خام\جداول\معاملات فصلی\"/>
    </mc:Choice>
  </mc:AlternateContent>
  <xr:revisionPtr revIDLastSave="0" documentId="13_ncr:1_{4073398B-A7E5-4D48-AB27-6BB90CD7C6B3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فروش " sheetId="1" r:id="rId1"/>
    <sheet name="برگشت از فروش" sheetId="2" r:id="rId2"/>
    <sheet name="خرید" sheetId="3" r:id="rId3"/>
    <sheet name="برگشت از خرید" sheetId="4" r:id="rId4"/>
    <sheet name="خرید بدون ارزش افزوده" sheetId="6" r:id="rId5"/>
    <sheet name="واردات" sheetId="5" r:id="rId6"/>
    <sheet name="صادرات" sheetId="8" r:id="rId7"/>
    <sheet name="کل دوره" sheetId="7" r:id="rId8"/>
  </sheets>
  <definedNames>
    <definedName name="_xlnm._FilterDatabase" localSheetId="3" hidden="1">'برگشت از خرید'!$A$2:$R$5</definedName>
    <definedName name="_xlnm._FilterDatabase" localSheetId="1" hidden="1">'برگشت از فروش'!$A$2:$P$5</definedName>
    <definedName name="_xlnm._FilterDatabase" localSheetId="2" hidden="1">خرید!$A$2:$R$5</definedName>
    <definedName name="_xlnm._FilterDatabase" localSheetId="4" hidden="1">'خرید بدون ارزش افزوده'!$A$2:$M$5</definedName>
    <definedName name="_xlnm._FilterDatabase" localSheetId="0" hidden="1">'فروش '!$A$2:$P$6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J4" i="1" s="1"/>
  <c r="I4" i="1"/>
  <c r="J4" i="3" l="1"/>
  <c r="N4" i="3" s="1"/>
  <c r="K4" i="3"/>
  <c r="L4" i="3" s="1"/>
  <c r="R4" i="5" l="1"/>
  <c r="R5" i="5"/>
  <c r="R3" i="5"/>
  <c r="T3" i="5" s="1"/>
  <c r="U3" i="5" s="1"/>
  <c r="T4" i="5"/>
  <c r="U4" i="5" s="1"/>
  <c r="T5" i="5"/>
  <c r="U5" i="5" s="1"/>
  <c r="M6" i="4"/>
  <c r="J4" i="4"/>
  <c r="N4" i="4" s="1"/>
  <c r="K4" i="4"/>
  <c r="L4" i="4" s="1"/>
  <c r="J5" i="4"/>
  <c r="K5" i="4"/>
  <c r="K3" i="4"/>
  <c r="J3" i="4"/>
  <c r="N3" i="4" s="1"/>
  <c r="M6" i="3"/>
  <c r="K6" i="2"/>
  <c r="K7" i="1"/>
  <c r="J5" i="3"/>
  <c r="K5" i="3"/>
  <c r="K3" i="3"/>
  <c r="J3" i="3"/>
  <c r="N5" i="3" l="1"/>
  <c r="V4" i="5"/>
  <c r="AA4" i="5" s="1"/>
  <c r="L5" i="4"/>
  <c r="L3" i="4"/>
  <c r="N3" i="3"/>
  <c r="L5" i="3"/>
  <c r="L3" i="3"/>
  <c r="V3" i="5"/>
  <c r="AA3" i="5" s="1"/>
  <c r="W4" i="5"/>
  <c r="V5" i="5"/>
  <c r="W5" i="5" s="1"/>
  <c r="N5" i="4"/>
  <c r="H4" i="2"/>
  <c r="I4" i="2"/>
  <c r="H5" i="2"/>
  <c r="I5" i="2"/>
  <c r="I3" i="2"/>
  <c r="H3" i="2"/>
  <c r="H5" i="1"/>
  <c r="I5" i="1"/>
  <c r="H6" i="1"/>
  <c r="I6" i="1"/>
  <c r="I3" i="1"/>
  <c r="H3" i="1"/>
  <c r="X4" i="5" l="1"/>
  <c r="AA5" i="5"/>
  <c r="J4" i="2"/>
  <c r="L4" i="2"/>
  <c r="L6" i="1"/>
  <c r="J5" i="1"/>
  <c r="L3" i="1"/>
  <c r="J6" i="1"/>
  <c r="L5" i="1"/>
  <c r="X3" i="5"/>
  <c r="W3" i="5"/>
  <c r="X5" i="5"/>
  <c r="J5" i="2"/>
  <c r="L5" i="2"/>
  <c r="L3" i="2"/>
  <c r="J3" i="2"/>
  <c r="J3" i="1"/>
  <c r="L7" i="1" l="1"/>
  <c r="P6" i="8"/>
  <c r="B11" i="7" s="1"/>
  <c r="O6" i="8"/>
  <c r="N6" i="8"/>
  <c r="M6" i="8"/>
  <c r="L6" i="8"/>
  <c r="I6" i="6"/>
  <c r="B8" i="7" s="1"/>
  <c r="AA6" i="5"/>
  <c r="Z6" i="5"/>
  <c r="Y6" i="5"/>
  <c r="X6" i="5"/>
  <c r="F10" i="7" s="1"/>
  <c r="W6" i="5"/>
  <c r="E10" i="7" s="1"/>
  <c r="V6" i="5"/>
  <c r="D10" i="7" s="1"/>
  <c r="U6" i="5"/>
  <c r="C10" i="7" s="1"/>
  <c r="T6" i="5"/>
  <c r="B10" i="7" s="1"/>
  <c r="S6" i="5"/>
  <c r="R6" i="5"/>
  <c r="Q6" i="5"/>
  <c r="P6" i="5"/>
  <c r="O6" i="5"/>
  <c r="N6" i="5"/>
  <c r="M6" i="5"/>
  <c r="L6" i="5"/>
  <c r="L6" i="4"/>
  <c r="E7" i="7" s="1"/>
  <c r="K6" i="4"/>
  <c r="D7" i="7" s="1"/>
  <c r="J6" i="4"/>
  <c r="C7" i="7" s="1"/>
  <c r="I6" i="4"/>
  <c r="B7" i="7" s="1"/>
  <c r="L6" i="3"/>
  <c r="E6" i="7" s="1"/>
  <c r="E9" i="7" s="1"/>
  <c r="K6" i="3"/>
  <c r="D6" i="7" s="1"/>
  <c r="J6" i="3"/>
  <c r="C6" i="7" s="1"/>
  <c r="I6" i="3"/>
  <c r="B6" i="7" s="1"/>
  <c r="J6" i="2"/>
  <c r="E4" i="7" s="1"/>
  <c r="I6" i="2"/>
  <c r="D4" i="7" s="1"/>
  <c r="H6" i="2"/>
  <c r="C4" i="7" s="1"/>
  <c r="G6" i="2"/>
  <c r="B4" i="7" s="1"/>
  <c r="L6" i="2"/>
  <c r="F4" i="7" s="1"/>
  <c r="J7" i="1"/>
  <c r="E3" i="7" s="1"/>
  <c r="I7" i="1"/>
  <c r="D3" i="7" s="1"/>
  <c r="H7" i="1"/>
  <c r="C3" i="7" s="1"/>
  <c r="G7" i="1"/>
  <c r="B3" i="7" s="1"/>
  <c r="B9" i="7" l="1"/>
  <c r="D9" i="7"/>
  <c r="C9" i="7"/>
  <c r="N6" i="4"/>
  <c r="F7" i="7" s="1"/>
  <c r="N6" i="3"/>
  <c r="F6" i="7" s="1"/>
  <c r="C5" i="7"/>
  <c r="E5" i="7"/>
  <c r="E12" i="7" s="1"/>
  <c r="D5" i="7"/>
  <c r="D12" i="7" s="1"/>
  <c r="B5" i="7"/>
  <c r="F3" i="7"/>
  <c r="F5" i="7" s="1"/>
  <c r="C12" i="7" l="1"/>
  <c r="C14" i="7" s="1"/>
  <c r="F9" i="7"/>
  <c r="E14" i="7"/>
  <c r="D14" i="7"/>
</calcChain>
</file>

<file path=xl/sharedStrings.xml><?xml version="1.0" encoding="utf-8"?>
<sst xmlns="http://schemas.openxmlformats.org/spreadsheetml/2006/main" count="173" uniqueCount="75">
  <si>
    <r>
      <rPr>
        <sz val="14"/>
        <color theme="1"/>
        <rFont val="B Titr"/>
        <charset val="178"/>
      </rPr>
      <t>شرکت...................</t>
    </r>
    <r>
      <rPr>
        <sz val="11"/>
        <color theme="1"/>
        <rFont val="B Titr"/>
        <charset val="178"/>
      </rPr>
      <t xml:space="preserve">
گزارش معاملات فصلی فروش
فصل ............ سال  ............</t>
    </r>
  </si>
  <si>
    <t>ردیف</t>
  </si>
  <si>
    <t>عطف 
حسابداری</t>
  </si>
  <si>
    <t>شماره
 فاکتور</t>
  </si>
  <si>
    <t>تاريخ
 فاکتور</t>
  </si>
  <si>
    <t>نام شرکت</t>
  </si>
  <si>
    <t>شرح کالا</t>
  </si>
  <si>
    <t>مبلغ 
فروش</t>
  </si>
  <si>
    <t>6 %
 مالیات ارزش افزوده</t>
  </si>
  <si>
    <t>3 %
عوارض ارزش افزوده</t>
  </si>
  <si>
    <t>9%
مالیات ارزش افزوده</t>
  </si>
  <si>
    <t>مبلغ کل فاکتور</t>
  </si>
  <si>
    <t>کداقتصادي</t>
  </si>
  <si>
    <t>کدملي</t>
  </si>
  <si>
    <t>آدرس</t>
  </si>
  <si>
    <t>کدپستي</t>
  </si>
  <si>
    <t>جمع کل</t>
  </si>
  <si>
    <r>
      <rPr>
        <sz val="14"/>
        <color theme="1"/>
        <rFont val="B Titr"/>
        <charset val="178"/>
      </rPr>
      <t>شرکت...................</t>
    </r>
    <r>
      <rPr>
        <sz val="11"/>
        <color theme="1"/>
        <rFont val="B Titr"/>
        <charset val="178"/>
      </rPr>
      <t xml:space="preserve">
گزارش معاملات فصلی برگشت از فروش
فصل ............ سال  ............</t>
    </r>
  </si>
  <si>
    <t>مبلغ
 برگشت از فروش</t>
  </si>
  <si>
    <r>
      <rPr>
        <sz val="14"/>
        <color theme="1"/>
        <rFont val="B Titr"/>
        <charset val="178"/>
      </rPr>
      <t>شرکت...................</t>
    </r>
    <r>
      <rPr>
        <sz val="11"/>
        <color theme="1"/>
        <rFont val="B Titr"/>
        <charset val="178"/>
      </rPr>
      <t xml:space="preserve">
گزارش معاملات فصلی خرید
فصل ............ سال  ............</t>
    </r>
  </si>
  <si>
    <t>رسید انبار</t>
  </si>
  <si>
    <t>تاریخ رسید</t>
  </si>
  <si>
    <r>
      <rPr>
        <sz val="14"/>
        <color theme="1"/>
        <rFont val="B Titr"/>
        <charset val="178"/>
      </rPr>
      <t>شرکت...................</t>
    </r>
    <r>
      <rPr>
        <sz val="11"/>
        <color theme="1"/>
        <rFont val="B Titr"/>
        <charset val="178"/>
      </rPr>
      <t xml:space="preserve">
گزارش معاملات فصلی برگشت از خرید
فصل ............ سال  ............</t>
    </r>
  </si>
  <si>
    <t>شرکت...................
گزارش معاملات فصلی واردات
فصل ............ سال  ............</t>
  </si>
  <si>
    <t>شماره 
فاکتور</t>
  </si>
  <si>
    <t>تاریخ 
کوتاژ</t>
  </si>
  <si>
    <t>شناسه 
فروشنده</t>
  </si>
  <si>
    <t>کشور
 فروشنده</t>
  </si>
  <si>
    <t>نام فروشنده</t>
  </si>
  <si>
    <t>کد گمرک
ورودی</t>
  </si>
  <si>
    <t>کد گمرک
 ارزیابی</t>
  </si>
  <si>
    <t>نوع ارز</t>
  </si>
  <si>
    <t>مبلغ ارز</t>
  </si>
  <si>
    <t>نرخ ارز</t>
  </si>
  <si>
    <t>بیمه</t>
  </si>
  <si>
    <t>کرایه</t>
  </si>
  <si>
    <t>حقوق ورودی</t>
  </si>
  <si>
    <t xml:space="preserve">مبلغ </t>
  </si>
  <si>
    <t>معافیت</t>
  </si>
  <si>
    <t>مبلغ پس از کسر معافیت</t>
  </si>
  <si>
    <t>مبلغ کل</t>
  </si>
  <si>
    <t>هلال احمر</t>
  </si>
  <si>
    <t>جریمه</t>
  </si>
  <si>
    <t>حقوق ورودی پرداختنی</t>
  </si>
  <si>
    <t>جمع</t>
  </si>
  <si>
    <t>عنوان</t>
  </si>
  <si>
    <t>مبلغ</t>
  </si>
  <si>
    <t>ارزش افزوده
6 درصد</t>
  </si>
  <si>
    <t>ارزش افزوده
3 درصد</t>
  </si>
  <si>
    <t>ارزش افزوده
9 درصد</t>
  </si>
  <si>
    <t>فروش</t>
  </si>
  <si>
    <t xml:space="preserve"> برگشت از فروش</t>
  </si>
  <si>
    <t xml:space="preserve">خالص فروش دوره </t>
  </si>
  <si>
    <t>خرید</t>
  </si>
  <si>
    <t>برگشت از خرید</t>
  </si>
  <si>
    <t>خالص خرید و هزینه ها</t>
  </si>
  <si>
    <t>اعتبار ارزش افزوده دوره جاری</t>
  </si>
  <si>
    <t>اعتبار دوره قبل</t>
  </si>
  <si>
    <t>مبلغ
خرید</t>
  </si>
  <si>
    <t>مبلغ
 برگشت ازخرید</t>
  </si>
  <si>
    <t>شرکت...................
گزارش معاملات فصلی صادرات
فصل ............ سال  ............</t>
  </si>
  <si>
    <r>
      <rPr>
        <sz val="14"/>
        <color theme="1"/>
        <rFont val="B Titr"/>
        <charset val="178"/>
      </rPr>
      <t>شرکت...................</t>
    </r>
    <r>
      <rPr>
        <sz val="11"/>
        <color theme="1"/>
        <rFont val="B Titr"/>
        <charset val="178"/>
      </rPr>
      <t xml:space="preserve">
گزارش معاملات فصلی خرید بدون ارزش افزوده
فصل ............ سال  ............</t>
    </r>
  </si>
  <si>
    <t>شرکت...................
گزارش معاملات فصلی 
فصل ............ سال  ............</t>
  </si>
  <si>
    <t>خرید های بدون ارزش افزوده</t>
  </si>
  <si>
    <t>-</t>
  </si>
  <si>
    <t>کل اعتبار پایان دوره جاری</t>
  </si>
  <si>
    <t>واردات</t>
  </si>
  <si>
    <t>صادارات</t>
  </si>
  <si>
    <t>سایر
(فاقد ارزش افزوده)</t>
  </si>
  <si>
    <t>توضیحات</t>
  </si>
  <si>
    <t>مبنای محاسبه
 ارزش افزوده</t>
  </si>
  <si>
    <t>مبنای
 محاسبه خرید</t>
  </si>
  <si>
    <t>نام خریدار</t>
  </si>
  <si>
    <t>کشور
خریدار</t>
  </si>
  <si>
    <t>شناسه 
خریدار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</si>
</sst>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_-* #,##0.00\-;_-* &quot;-&quot;??_-;_-@_-"/>
    <numFmt numFmtId="165" formatCode="_-* #,##0_-;_-* #,##0\-;_-* &quot;-&quot;??_-;_-@_-"/>
    <numFmt numFmtId="166" formatCode="0;[Red]0"/>
    <numFmt numFmtId="167" formatCode="#,##0.0"/>
    <numFmt numFmtId="168" formatCode="#,##0_ ;\-#,##0\ "/>
    <numFmt numFmtId="169" formatCode="#,##0_-;[Red]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4"/>
      <color theme="1"/>
      <name val="B Titr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readingOrder="2"/>
    </xf>
    <xf numFmtId="0" fontId="5" fillId="0" borderId="1" xfId="0" applyFont="1" applyBorder="1" applyAlignment="1">
      <alignment horizontal="center" vertical="center" textRotation="90" readingOrder="2"/>
    </xf>
    <xf numFmtId="0" fontId="6" fillId="0" borderId="2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165" fontId="6" fillId="0" borderId="1" xfId="1" applyNumberFormat="1" applyFont="1" applyFill="1" applyBorder="1" applyAlignment="1">
      <alignment horizontal="center" vertical="center" wrapText="1" readingOrder="2"/>
    </xf>
    <xf numFmtId="165" fontId="6" fillId="0" borderId="2" xfId="1" applyNumberFormat="1" applyFont="1" applyFill="1" applyBorder="1" applyAlignment="1">
      <alignment horizontal="center" vertical="center" wrapText="1" readingOrder="2"/>
    </xf>
    <xf numFmtId="165" fontId="6" fillId="0" borderId="3" xfId="1" applyNumberFormat="1" applyFont="1" applyFill="1" applyBorder="1" applyAlignment="1">
      <alignment horizontal="center" vertical="center" wrapText="1" readingOrder="2"/>
    </xf>
    <xf numFmtId="165" fontId="6" fillId="0" borderId="4" xfId="1" applyNumberFormat="1" applyFont="1" applyFill="1" applyBorder="1" applyAlignment="1">
      <alignment horizontal="center" vertical="center" readingOrder="2"/>
    </xf>
    <xf numFmtId="165" fontId="6" fillId="0" borderId="5" xfId="1" applyNumberFormat="1" applyFont="1" applyFill="1" applyBorder="1" applyAlignment="1">
      <alignment horizontal="center" vertical="center" readingOrder="2"/>
    </xf>
    <xf numFmtId="165" fontId="6" fillId="0" borderId="2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0" fontId="6" fillId="0" borderId="16" xfId="0" applyFont="1" applyBorder="1" applyAlignment="1">
      <alignment readingOrder="2"/>
    </xf>
    <xf numFmtId="0" fontId="6" fillId="0" borderId="17" xfId="0" applyFont="1" applyBorder="1" applyAlignment="1">
      <alignment readingOrder="2"/>
    </xf>
    <xf numFmtId="165" fontId="6" fillId="0" borderId="17" xfId="1" applyNumberFormat="1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166" fontId="6" fillId="0" borderId="17" xfId="0" applyNumberFormat="1" applyFont="1" applyBorder="1" applyAlignment="1">
      <alignment horizontal="center" vertical="center" readingOrder="2"/>
    </xf>
    <xf numFmtId="0" fontId="6" fillId="0" borderId="18" xfId="0" applyFont="1" applyBorder="1" applyAlignment="1">
      <alignment horizontal="center" vertical="center" readingOrder="2"/>
    </xf>
    <xf numFmtId="164" fontId="0" fillId="0" borderId="0" xfId="0" applyNumberFormat="1" applyAlignment="1">
      <alignment readingOrder="2"/>
    </xf>
    <xf numFmtId="46" fontId="0" fillId="0" borderId="0" xfId="0" applyNumberFormat="1" applyAlignment="1">
      <alignment readingOrder="2"/>
    </xf>
    <xf numFmtId="0" fontId="6" fillId="2" borderId="1" xfId="2" applyFont="1" applyFill="1" applyBorder="1" applyAlignment="1">
      <alignment horizontal="center" vertical="center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/>
    </xf>
    <xf numFmtId="167" fontId="6" fillId="2" borderId="2" xfId="2" applyNumberFormat="1" applyFont="1" applyFill="1" applyBorder="1" applyAlignment="1">
      <alignment horizontal="center" vertical="center"/>
    </xf>
    <xf numFmtId="168" fontId="6" fillId="2" borderId="2" xfId="3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vertical="center"/>
    </xf>
    <xf numFmtId="0" fontId="9" fillId="2" borderId="17" xfId="2" applyFont="1" applyFill="1" applyBorder="1" applyAlignment="1">
      <alignment vertical="center"/>
    </xf>
    <xf numFmtId="0" fontId="9" fillId="2" borderId="17" xfId="2" applyFont="1" applyFill="1" applyBorder="1" applyAlignment="1">
      <alignment horizontal="center" vertical="center"/>
    </xf>
    <xf numFmtId="165" fontId="9" fillId="2" borderId="5" xfId="3" applyNumberFormat="1" applyFont="1" applyFill="1" applyBorder="1" applyAlignment="1">
      <alignment horizontal="center" vertical="center"/>
    </xf>
    <xf numFmtId="165" fontId="9" fillId="2" borderId="2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9" fontId="7" fillId="0" borderId="20" xfId="0" applyNumberFormat="1" applyFont="1" applyBorder="1" applyAlignment="1">
      <alignment horizontal="center" vertical="center" shrinkToFit="1"/>
    </xf>
    <xf numFmtId="169" fontId="7" fillId="0" borderId="23" xfId="0" applyNumberFormat="1" applyFont="1" applyBorder="1" applyAlignment="1">
      <alignment horizontal="center" vertical="center" shrinkToFit="1"/>
    </xf>
    <xf numFmtId="169" fontId="7" fillId="0" borderId="24" xfId="0" applyNumberFormat="1" applyFont="1" applyBorder="1" applyAlignment="1">
      <alignment horizontal="center" vertical="center" shrinkToFit="1"/>
    </xf>
    <xf numFmtId="169" fontId="7" fillId="0" borderId="21" xfId="0" applyNumberFormat="1" applyFont="1" applyBorder="1" applyAlignment="1">
      <alignment horizontal="center" vertical="center" shrinkToFit="1"/>
    </xf>
    <xf numFmtId="169" fontId="7" fillId="0" borderId="31" xfId="0" applyNumberFormat="1" applyFont="1" applyBorder="1" applyAlignment="1">
      <alignment horizontal="center" vertical="center" shrinkToFit="1"/>
    </xf>
    <xf numFmtId="169" fontId="7" fillId="0" borderId="32" xfId="0" applyNumberFormat="1" applyFont="1" applyBorder="1" applyAlignment="1">
      <alignment horizontal="center" vertical="center" shrinkToFit="1"/>
    </xf>
    <xf numFmtId="169" fontId="10" fillId="0" borderId="1" xfId="0" applyNumberFormat="1" applyFont="1" applyBorder="1" applyAlignment="1">
      <alignment horizontal="center" vertical="center" shrinkToFit="1"/>
    </xf>
    <xf numFmtId="169" fontId="10" fillId="0" borderId="2" xfId="0" applyNumberFormat="1" applyFont="1" applyBorder="1" applyAlignment="1">
      <alignment horizontal="center" vertical="center" shrinkToFit="1"/>
    </xf>
    <xf numFmtId="169" fontId="10" fillId="0" borderId="4" xfId="0" applyNumberFormat="1" applyFont="1" applyBorder="1" applyAlignment="1">
      <alignment horizontal="center" vertical="center" shrinkToFit="1"/>
    </xf>
    <xf numFmtId="169" fontId="7" fillId="0" borderId="13" xfId="0" applyNumberFormat="1" applyFont="1" applyBorder="1" applyAlignment="1">
      <alignment horizontal="center" vertical="center" shrinkToFit="1"/>
    </xf>
    <xf numFmtId="169" fontId="7" fillId="0" borderId="11" xfId="0" applyNumberFormat="1" applyFont="1" applyBorder="1" applyAlignment="1">
      <alignment horizontal="center" vertical="center" shrinkToFit="1"/>
    </xf>
    <xf numFmtId="169" fontId="7" fillId="0" borderId="15" xfId="0" applyNumberFormat="1" applyFont="1" applyBorder="1" applyAlignment="1">
      <alignment horizontal="center" vertical="center" shrinkToFit="1"/>
    </xf>
    <xf numFmtId="169" fontId="5" fillId="0" borderId="20" xfId="0" applyNumberFormat="1" applyFont="1" applyBorder="1" applyAlignment="1">
      <alignment horizontal="center" vertical="center" shrinkToFit="1"/>
    </xf>
    <xf numFmtId="169" fontId="5" fillId="0" borderId="23" xfId="0" applyNumberFormat="1" applyFont="1" applyBorder="1" applyAlignment="1">
      <alignment horizontal="center" vertical="center" shrinkToFit="1"/>
    </xf>
    <xf numFmtId="169" fontId="5" fillId="0" borderId="24" xfId="0" applyNumberFormat="1" applyFont="1" applyBorder="1" applyAlignment="1">
      <alignment horizontal="center" vertical="center" shrinkToFit="1"/>
    </xf>
    <xf numFmtId="169" fontId="7" fillId="0" borderId="26" xfId="0" applyNumberFormat="1" applyFont="1" applyBorder="1" applyAlignment="1">
      <alignment horizontal="center" vertical="center" shrinkToFit="1"/>
    </xf>
    <xf numFmtId="169" fontId="7" fillId="0" borderId="28" xfId="0" applyNumberFormat="1" applyFont="1" applyBorder="1" applyAlignment="1">
      <alignment horizontal="center" vertical="center" shrinkToFit="1"/>
    </xf>
    <xf numFmtId="169" fontId="6" fillId="0" borderId="1" xfId="1" applyNumberFormat="1" applyFont="1" applyBorder="1" applyAlignment="1">
      <alignment horizontal="center" vertical="center" readingOrder="2"/>
    </xf>
    <xf numFmtId="169" fontId="6" fillId="0" borderId="2" xfId="1" applyNumberFormat="1" applyFont="1" applyBorder="1" applyAlignment="1">
      <alignment horizontal="center" vertical="center" readingOrder="2"/>
    </xf>
    <xf numFmtId="169" fontId="6" fillId="0" borderId="4" xfId="1" applyNumberFormat="1" applyFont="1" applyBorder="1" applyAlignment="1">
      <alignment horizontal="center" vertical="center" readingOrder="2"/>
    </xf>
    <xf numFmtId="169" fontId="10" fillId="0" borderId="23" xfId="0" applyNumberFormat="1" applyFont="1" applyBorder="1" applyAlignment="1">
      <alignment horizontal="center" vertical="center" shrinkToFit="1"/>
    </xf>
    <xf numFmtId="169" fontId="10" fillId="0" borderId="26" xfId="0" applyNumberFormat="1" applyFont="1" applyBorder="1" applyAlignment="1">
      <alignment horizontal="center" vertical="center" shrinkToFit="1"/>
    </xf>
    <xf numFmtId="169" fontId="10" fillId="0" borderId="27" xfId="0" applyNumberFormat="1" applyFont="1" applyBorder="1" applyAlignment="1">
      <alignment horizontal="center" vertical="center" shrinkToFit="1"/>
    </xf>
    <xf numFmtId="169" fontId="10" fillId="0" borderId="24" xfId="0" applyNumberFormat="1" applyFont="1" applyBorder="1" applyAlignment="1">
      <alignment horizontal="center" vertical="center" shrinkToFit="1"/>
    </xf>
    <xf numFmtId="169" fontId="10" fillId="0" borderId="28" xfId="0" applyNumberFormat="1" applyFont="1" applyBorder="1" applyAlignment="1">
      <alignment horizontal="center" vertical="center" shrinkToFit="1"/>
    </xf>
    <xf numFmtId="169" fontId="10" fillId="0" borderId="20" xfId="0" applyNumberFormat="1" applyFont="1" applyBorder="1" applyAlignment="1">
      <alignment horizontal="center" vertical="center" shrinkToFit="1"/>
    </xf>
    <xf numFmtId="169" fontId="7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shrinkToFit="1" readingOrder="2"/>
      <protection locked="0"/>
    </xf>
    <xf numFmtId="0" fontId="7" fillId="3" borderId="7" xfId="0" applyFont="1" applyFill="1" applyBorder="1" applyAlignment="1" applyProtection="1">
      <alignment horizontal="center" vertical="center" shrinkToFit="1" readingOrder="2"/>
      <protection locked="0"/>
    </xf>
    <xf numFmtId="0" fontId="7" fillId="3" borderId="8" xfId="0" applyFont="1" applyFill="1" applyBorder="1" applyAlignment="1" applyProtection="1">
      <alignment horizontal="center" vertical="center" shrinkToFit="1" readingOrder="2"/>
      <protection locked="0"/>
    </xf>
    <xf numFmtId="0" fontId="7" fillId="3" borderId="9" xfId="0" applyFont="1" applyFill="1" applyBorder="1" applyAlignment="1" applyProtection="1">
      <alignment horizontal="center" vertical="center" shrinkToFit="1" readingOrder="2"/>
      <protection locked="0"/>
    </xf>
    <xf numFmtId="169" fontId="7" fillId="3" borderId="6" xfId="1" applyNumberFormat="1" applyFont="1" applyFill="1" applyBorder="1" applyAlignment="1" applyProtection="1">
      <alignment horizontal="center" vertical="center" shrinkToFit="1" readingOrder="2"/>
      <protection locked="0"/>
    </xf>
    <xf numFmtId="0" fontId="7" fillId="3" borderId="11" xfId="0" applyFont="1" applyFill="1" applyBorder="1" applyAlignment="1" applyProtection="1">
      <alignment horizontal="center" vertical="center" shrinkToFit="1" readingOrder="2"/>
      <protection locked="0"/>
    </xf>
    <xf numFmtId="0" fontId="7" fillId="3" borderId="12" xfId="0" applyFont="1" applyFill="1" applyBorder="1" applyAlignment="1" applyProtection="1">
      <alignment horizontal="center" vertical="center" shrinkToFit="1" readingOrder="2"/>
      <protection locked="0"/>
    </xf>
    <xf numFmtId="169" fontId="7" fillId="3" borderId="13" xfId="1" applyNumberFormat="1" applyFont="1" applyFill="1" applyBorder="1" applyAlignment="1" applyProtection="1">
      <alignment horizontal="center" vertical="center" shrinkToFit="1" readingOrder="2"/>
      <protection locked="0"/>
    </xf>
    <xf numFmtId="166" fontId="7" fillId="3" borderId="7" xfId="0" applyNumberFormat="1" applyFont="1" applyFill="1" applyBorder="1" applyAlignment="1" applyProtection="1">
      <alignment horizontal="center" vertical="center" shrinkToFit="1" readingOrder="2"/>
      <protection locked="0"/>
    </xf>
    <xf numFmtId="0" fontId="7" fillId="3" borderId="10" xfId="0" applyFont="1" applyFill="1" applyBorder="1" applyAlignment="1" applyProtection="1">
      <alignment horizontal="center" vertical="center" shrinkToFit="1" readingOrder="2"/>
      <protection locked="0"/>
    </xf>
    <xf numFmtId="166" fontId="7" fillId="3" borderId="14" xfId="0" applyNumberFormat="1" applyFont="1" applyFill="1" applyBorder="1" applyAlignment="1" applyProtection="1">
      <alignment horizontal="center" vertical="center" shrinkToFit="1" readingOrder="2"/>
      <protection locked="0"/>
    </xf>
    <xf numFmtId="0" fontId="7" fillId="3" borderId="15" xfId="0" applyFont="1" applyFill="1" applyBorder="1" applyAlignment="1" applyProtection="1">
      <alignment horizontal="center" vertical="center" shrinkToFit="1" readingOrder="2"/>
      <protection locked="0"/>
    </xf>
    <xf numFmtId="169" fontId="7" fillId="3" borderId="9" xfId="1" applyNumberFormat="1" applyFont="1" applyFill="1" applyBorder="1" applyAlignment="1" applyProtection="1">
      <alignment horizontal="center" vertical="center" shrinkToFit="1" readingOrder="2"/>
      <protection locked="0"/>
    </xf>
    <xf numFmtId="165" fontId="6" fillId="0" borderId="3" xfId="1" applyNumberFormat="1" applyFont="1" applyFill="1" applyBorder="1" applyAlignment="1">
      <alignment horizontal="center" vertical="center" readingOrder="2"/>
    </xf>
    <xf numFmtId="0" fontId="7" fillId="3" borderId="20" xfId="2" applyFont="1" applyFill="1" applyBorder="1" applyAlignment="1" applyProtection="1">
      <alignment horizontal="center" vertical="center"/>
      <protection locked="0"/>
    </xf>
    <xf numFmtId="49" fontId="7" fillId="3" borderId="7" xfId="2" applyNumberFormat="1" applyFont="1" applyFill="1" applyBorder="1" applyAlignment="1" applyProtection="1">
      <alignment horizontal="center" vertical="center"/>
      <protection locked="0"/>
    </xf>
    <xf numFmtId="49" fontId="7" fillId="3" borderId="8" xfId="2" applyNumberFormat="1" applyFont="1" applyFill="1" applyBorder="1" applyAlignment="1" applyProtection="1">
      <alignment horizontal="center" vertical="center"/>
      <protection locked="0"/>
    </xf>
    <xf numFmtId="49" fontId="7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2" applyNumberFormat="1" applyFont="1" applyFill="1" applyBorder="1" applyAlignment="1" applyProtection="1">
      <alignment horizontal="center" vertical="center"/>
      <protection locked="0"/>
    </xf>
    <xf numFmtId="0" fontId="7" fillId="3" borderId="11" xfId="2" applyFont="1" applyFill="1" applyBorder="1" applyAlignment="1" applyProtection="1">
      <alignment horizontal="center" vertical="center" wrapText="1"/>
      <protection locked="0"/>
    </xf>
    <xf numFmtId="1" fontId="7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2" applyNumberFormat="1" applyFont="1" applyFill="1" applyBorder="1" applyAlignment="1" applyProtection="1">
      <alignment horizontal="center" vertical="center"/>
      <protection locked="0"/>
    </xf>
    <xf numFmtId="3" fontId="7" fillId="3" borderId="8" xfId="3" applyNumberFormat="1" applyFont="1" applyFill="1" applyBorder="1" applyAlignment="1" applyProtection="1">
      <alignment horizontal="center" vertical="center"/>
      <protection locked="0"/>
    </xf>
    <xf numFmtId="0" fontId="7" fillId="3" borderId="13" xfId="2" applyFont="1" applyFill="1" applyBorder="1" applyAlignment="1" applyProtection="1">
      <alignment horizontal="center" vertical="center"/>
      <protection locked="0"/>
    </xf>
    <xf numFmtId="0" fontId="7" fillId="3" borderId="21" xfId="2" applyFont="1" applyFill="1" applyBorder="1" applyAlignment="1" applyProtection="1">
      <alignment horizontal="center" vertical="center"/>
      <protection locked="0"/>
    </xf>
    <xf numFmtId="167" fontId="6" fillId="2" borderId="2" xfId="2" applyNumberFormat="1" applyFont="1" applyFill="1" applyBorder="1" applyAlignment="1">
      <alignment horizontal="center" vertical="center" wrapText="1"/>
    </xf>
    <xf numFmtId="169" fontId="7" fillId="2" borderId="8" xfId="1" applyNumberFormat="1" applyFont="1" applyFill="1" applyBorder="1" applyAlignment="1" applyProtection="1">
      <alignment horizontal="center" vertical="center" shrinkToFit="1" readingOrder="2"/>
      <protection locked="0"/>
    </xf>
    <xf numFmtId="169" fontId="7" fillId="0" borderId="9" xfId="1" applyNumberFormat="1" applyFont="1" applyFill="1" applyBorder="1" applyAlignment="1" applyProtection="1">
      <alignment horizontal="center" vertical="center" shrinkToFit="1" readingOrder="2"/>
      <protection locked="0"/>
    </xf>
    <xf numFmtId="169" fontId="7" fillId="0" borderId="10" xfId="1" applyNumberFormat="1" applyFont="1" applyFill="1" applyBorder="1" applyAlignment="1" applyProtection="1">
      <alignment horizontal="center" vertical="center" shrinkToFit="1" readingOrder="2"/>
      <protection locked="0"/>
    </xf>
    <xf numFmtId="0" fontId="0" fillId="0" borderId="0" xfId="0" applyAlignment="1" applyProtection="1">
      <alignment horizontal="center" vertical="center" readingOrder="2"/>
      <protection locked="0"/>
    </xf>
    <xf numFmtId="169" fontId="7" fillId="0" borderId="9" xfId="1" applyNumberFormat="1" applyFont="1" applyBorder="1" applyAlignment="1" applyProtection="1">
      <alignment horizontal="center" vertical="center" shrinkToFit="1" readingOrder="2"/>
      <protection locked="0"/>
    </xf>
    <xf numFmtId="169" fontId="7" fillId="0" borderId="10" xfId="1" applyNumberFormat="1" applyFont="1" applyBorder="1" applyAlignment="1" applyProtection="1">
      <alignment horizontal="center" vertical="center" shrinkToFit="1" readingOrder="2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readingOrder="2"/>
      <protection locked="0"/>
    </xf>
    <xf numFmtId="169" fontId="7" fillId="0" borderId="8" xfId="1" applyNumberFormat="1" applyFont="1" applyBorder="1" applyAlignment="1" applyProtection="1">
      <alignment horizontal="center" vertical="center" shrinkToFit="1" readingOrder="2"/>
      <protection locked="0"/>
    </xf>
    <xf numFmtId="3" fontId="7" fillId="0" borderId="8" xfId="2" applyNumberFormat="1" applyFont="1" applyBorder="1" applyAlignment="1" applyProtection="1">
      <alignment horizontal="center" vertical="center"/>
      <protection locked="0"/>
    </xf>
    <xf numFmtId="3" fontId="7" fillId="0" borderId="8" xfId="2" applyNumberFormat="1" applyFont="1" applyBorder="1" applyAlignment="1" applyProtection="1">
      <alignment horizontal="center" vertical="center" wrapText="1"/>
      <protection locked="0"/>
    </xf>
    <xf numFmtId="3" fontId="7" fillId="0" borderId="10" xfId="2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shrinkToFit="1" readingOrder="2"/>
      <protection locked="0"/>
    </xf>
    <xf numFmtId="0" fontId="3" fillId="3" borderId="19" xfId="0" applyFont="1" applyFill="1" applyBorder="1" applyAlignment="1" applyProtection="1">
      <alignment horizontal="center" vertical="center" wrapText="1" readingOrder="2"/>
      <protection locked="0"/>
    </xf>
    <xf numFmtId="0" fontId="3" fillId="3" borderId="0" xfId="0" applyFont="1" applyFill="1" applyAlignment="1">
      <alignment horizontal="center" vertical="center" wrapText="1" readingOrder="2"/>
    </xf>
    <xf numFmtId="0" fontId="3" fillId="3" borderId="0" xfId="0" applyFont="1" applyFill="1" applyAlignment="1" applyProtection="1">
      <alignment horizontal="center" vertical="center" wrapText="1" readingOrder="2"/>
      <protection locked="0"/>
    </xf>
    <xf numFmtId="0" fontId="8" fillId="3" borderId="19" xfId="2" applyFont="1" applyFill="1" applyBorder="1" applyAlignment="1" applyProtection="1">
      <alignment horizontal="center" vertical="center" wrapText="1"/>
      <protection locked="0"/>
    </xf>
    <xf numFmtId="0" fontId="8" fillId="3" borderId="19" xfId="2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"/>
  <sheetViews>
    <sheetView rightToLeft="1" workbookViewId="0">
      <selection activeCell="L4" sqref="L4"/>
    </sheetView>
  </sheetViews>
  <sheetFormatPr defaultColWidth="9" defaultRowHeight="14.4" outlineLevelCol="1" x14ac:dyDescent="0.3"/>
  <cols>
    <col min="1" max="1" width="5.88671875" style="1" customWidth="1"/>
    <col min="2" max="2" width="8.6640625" style="1" customWidth="1"/>
    <col min="3" max="3" width="10.21875" style="1" customWidth="1"/>
    <col min="4" max="4" width="11.109375" style="1" customWidth="1"/>
    <col min="5" max="6" width="22.6640625" style="1" customWidth="1"/>
    <col min="7" max="12" width="16.33203125" style="1" customWidth="1"/>
    <col min="13" max="14" width="13.77734375" style="1" customWidth="1" outlineLevel="1"/>
    <col min="15" max="15" width="31.21875" style="1" customWidth="1" outlineLevel="1"/>
    <col min="16" max="16" width="11.33203125" style="1" customWidth="1" outlineLevel="1"/>
    <col min="17" max="17" width="31.21875" style="1" customWidth="1" outlineLevel="1"/>
    <col min="18" max="16384" width="9" style="1"/>
  </cols>
  <sheetData>
    <row r="1" spans="1:17" ht="80.099999999999994" customHeight="1" thickBo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11" customFormat="1" ht="45" customHeight="1" thickBot="1" x14ac:dyDescent="0.3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7" t="s">
        <v>10</v>
      </c>
      <c r="K2" s="7" t="s">
        <v>68</v>
      </c>
      <c r="L2" s="8" t="s">
        <v>11</v>
      </c>
      <c r="M2" s="9" t="s">
        <v>12</v>
      </c>
      <c r="N2" s="10" t="s">
        <v>13</v>
      </c>
      <c r="O2" s="10" t="s">
        <v>14</v>
      </c>
      <c r="P2" s="91" t="s">
        <v>15</v>
      </c>
      <c r="Q2" s="8" t="s">
        <v>69</v>
      </c>
    </row>
    <row r="3" spans="1:17" s="107" customFormat="1" ht="30" customHeight="1" x14ac:dyDescent="0.3">
      <c r="A3" s="116">
        <v>1</v>
      </c>
      <c r="B3" s="79"/>
      <c r="C3" s="80"/>
      <c r="D3" s="80"/>
      <c r="E3" s="81"/>
      <c r="F3" s="81"/>
      <c r="G3" s="82"/>
      <c r="H3" s="104">
        <f>G3*0.06</f>
        <v>0</v>
      </c>
      <c r="I3" s="104">
        <f>G3*0.03</f>
        <v>0</v>
      </c>
      <c r="J3" s="105">
        <f>H3+I3</f>
        <v>0</v>
      </c>
      <c r="K3" s="90"/>
      <c r="L3" s="106">
        <f>G3+H3+I3+K3</f>
        <v>0</v>
      </c>
      <c r="M3" s="86"/>
      <c r="N3" s="80"/>
      <c r="O3" s="80"/>
      <c r="P3" s="81"/>
      <c r="Q3" s="87"/>
    </row>
    <row r="4" spans="1:17" s="107" customFormat="1" ht="30" customHeight="1" x14ac:dyDescent="0.3">
      <c r="A4" s="116">
        <v>2</v>
      </c>
      <c r="B4" s="79"/>
      <c r="C4" s="80"/>
      <c r="D4" s="80"/>
      <c r="E4" s="81"/>
      <c r="F4" s="81"/>
      <c r="G4" s="82"/>
      <c r="H4" s="104">
        <f t="shared" ref="H4" si="0">G4*0.06</f>
        <v>0</v>
      </c>
      <c r="I4" s="104">
        <f t="shared" ref="I4" si="1">G4*0.03</f>
        <v>0</v>
      </c>
      <c r="J4" s="105">
        <f t="shared" ref="J4" si="2">H4+I4</f>
        <v>0</v>
      </c>
      <c r="K4" s="90"/>
      <c r="L4" s="106"/>
      <c r="M4" s="86"/>
      <c r="N4" s="80"/>
      <c r="O4" s="80"/>
      <c r="P4" s="81"/>
      <c r="Q4" s="87"/>
    </row>
    <row r="5" spans="1:17" s="107" customFormat="1" ht="30" customHeight="1" x14ac:dyDescent="0.3">
      <c r="A5" s="116">
        <v>3</v>
      </c>
      <c r="B5" s="79"/>
      <c r="C5" s="83"/>
      <c r="D5" s="83"/>
      <c r="E5" s="84"/>
      <c r="F5" s="84"/>
      <c r="G5" s="85"/>
      <c r="H5" s="104">
        <f t="shared" ref="H5:H6" si="3">G5*0.06</f>
        <v>0</v>
      </c>
      <c r="I5" s="104">
        <f t="shared" ref="I5:I6" si="4">G5*0.03</f>
        <v>0</v>
      </c>
      <c r="J5" s="105">
        <f t="shared" ref="J5:J6" si="5">H5+I5</f>
        <v>0</v>
      </c>
      <c r="K5" s="90"/>
      <c r="L5" s="106">
        <f>G5+H5+I5+K5</f>
        <v>0</v>
      </c>
      <c r="M5" s="88"/>
      <c r="N5" s="83"/>
      <c r="O5" s="83"/>
      <c r="P5" s="84"/>
      <c r="Q5" s="89"/>
    </row>
    <row r="6" spans="1:17" s="107" customFormat="1" ht="30" customHeight="1" thickBot="1" x14ac:dyDescent="0.35">
      <c r="A6" s="116">
        <v>4</v>
      </c>
      <c r="B6" s="79"/>
      <c r="C6" s="83"/>
      <c r="D6" s="83"/>
      <c r="E6" s="84"/>
      <c r="F6" s="84"/>
      <c r="G6" s="85"/>
      <c r="H6" s="104">
        <f t="shared" si="3"/>
        <v>0</v>
      </c>
      <c r="I6" s="104">
        <f t="shared" si="4"/>
        <v>0</v>
      </c>
      <c r="J6" s="105">
        <f t="shared" si="5"/>
        <v>0</v>
      </c>
      <c r="K6" s="90"/>
      <c r="L6" s="106">
        <f>G6+H6+I6+K6</f>
        <v>0</v>
      </c>
      <c r="M6" s="88"/>
      <c r="N6" s="83"/>
      <c r="O6" s="83"/>
      <c r="P6" s="84"/>
      <c r="Q6" s="89"/>
    </row>
    <row r="7" spans="1:17" ht="45" customHeight="1" thickBot="1" x14ac:dyDescent="0.7">
      <c r="A7" s="12"/>
      <c r="B7" s="13"/>
      <c r="C7" s="14"/>
      <c r="D7" s="15"/>
      <c r="E7" s="16"/>
      <c r="F7" s="17" t="s">
        <v>16</v>
      </c>
      <c r="G7" s="66">
        <f t="shared" ref="G7:L7" si="6">SUBTOTAL(9,G3:G6)</f>
        <v>0</v>
      </c>
      <c r="H7" s="67">
        <f t="shared" si="6"/>
        <v>0</v>
      </c>
      <c r="I7" s="67">
        <f t="shared" si="6"/>
        <v>0</v>
      </c>
      <c r="J7" s="67">
        <f t="shared" si="6"/>
        <v>0</v>
      </c>
      <c r="K7" s="68">
        <f t="shared" si="6"/>
        <v>0</v>
      </c>
      <c r="L7" s="68">
        <f t="shared" si="6"/>
        <v>0</v>
      </c>
      <c r="M7" s="18"/>
      <c r="N7" s="15"/>
      <c r="O7" s="16"/>
      <c r="P7" s="15"/>
      <c r="Q7" s="17"/>
    </row>
    <row r="9" spans="1:17" x14ac:dyDescent="0.3">
      <c r="H9" s="20"/>
    </row>
    <row r="10" spans="1:17" x14ac:dyDescent="0.3">
      <c r="H10" s="20"/>
    </row>
  </sheetData>
  <sheetProtection insertRows="0" deleteRows="0"/>
  <autoFilter ref="A2:P6" xr:uid="{00000000-0009-0000-0000-000000000000}"/>
  <mergeCells count="1">
    <mergeCell ref="A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9"/>
  <sheetViews>
    <sheetView rightToLeft="1" zoomScale="110" zoomScaleNormal="110" workbookViewId="0">
      <selection activeCell="A6" sqref="A6"/>
    </sheetView>
  </sheetViews>
  <sheetFormatPr defaultColWidth="9" defaultRowHeight="14.4" outlineLevelCol="1" x14ac:dyDescent="0.3"/>
  <cols>
    <col min="1" max="1" width="5.88671875" style="1" customWidth="1"/>
    <col min="2" max="4" width="10.6640625" style="1" customWidth="1"/>
    <col min="5" max="6" width="22.6640625" style="1" customWidth="1"/>
    <col min="7" max="12" width="16.33203125" style="1" customWidth="1"/>
    <col min="13" max="14" width="13.77734375" style="1" customWidth="1" outlineLevel="1"/>
    <col min="15" max="15" width="31.21875" style="1" customWidth="1" outlineLevel="1"/>
    <col min="16" max="16" width="11.33203125" style="1" customWidth="1" outlineLevel="1"/>
    <col min="17" max="17" width="31.21875" style="1" customWidth="1" outlineLevel="1"/>
    <col min="18" max="18" width="8.88671875" customWidth="1"/>
    <col min="19" max="16384" width="9" style="1"/>
  </cols>
  <sheetData>
    <row r="1" spans="1:18" ht="80.099999999999994" customHeight="1" thickBot="1" x14ac:dyDescent="0.35">
      <c r="A1" s="117" t="s">
        <v>17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s="11" customFormat="1" ht="45" customHeight="1" thickBot="1" x14ac:dyDescent="0.3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18</v>
      </c>
      <c r="H2" s="6" t="s">
        <v>8</v>
      </c>
      <c r="I2" s="6" t="s">
        <v>9</v>
      </c>
      <c r="J2" s="7" t="s">
        <v>10</v>
      </c>
      <c r="K2" s="7" t="s">
        <v>68</v>
      </c>
      <c r="L2" s="8" t="s">
        <v>11</v>
      </c>
      <c r="M2" s="9" t="s">
        <v>12</v>
      </c>
      <c r="N2" s="10" t="s">
        <v>13</v>
      </c>
      <c r="O2" s="10" t="s">
        <v>14</v>
      </c>
      <c r="P2" s="91" t="s">
        <v>15</v>
      </c>
      <c r="Q2" s="8" t="s">
        <v>69</v>
      </c>
    </row>
    <row r="3" spans="1:18" s="111" customFormat="1" ht="30" customHeight="1" x14ac:dyDescent="0.3">
      <c r="A3" s="78">
        <v>1</v>
      </c>
      <c r="B3" s="79"/>
      <c r="C3" s="80"/>
      <c r="D3" s="80"/>
      <c r="E3" s="81"/>
      <c r="F3" s="81"/>
      <c r="G3" s="82"/>
      <c r="H3" s="104">
        <f>G3*0.06</f>
        <v>0</v>
      </c>
      <c r="I3" s="104">
        <f>G3*0.03</f>
        <v>0</v>
      </c>
      <c r="J3" s="108">
        <f>H3+I3</f>
        <v>0</v>
      </c>
      <c r="K3" s="90"/>
      <c r="L3" s="109">
        <f>G3+H3+I3+K3</f>
        <v>0</v>
      </c>
      <c r="M3" s="86"/>
      <c r="N3" s="80"/>
      <c r="O3" s="80"/>
      <c r="P3" s="81"/>
      <c r="Q3" s="87"/>
      <c r="R3" s="110"/>
    </row>
    <row r="4" spans="1:18" s="111" customFormat="1" ht="30" customHeight="1" x14ac:dyDescent="0.3">
      <c r="A4" s="78">
        <v>2</v>
      </c>
      <c r="B4" s="79"/>
      <c r="C4" s="83"/>
      <c r="D4" s="83"/>
      <c r="E4" s="84"/>
      <c r="F4" s="84"/>
      <c r="G4" s="85"/>
      <c r="H4" s="104">
        <f t="shared" ref="H4:H5" si="0">G4*0.06</f>
        <v>0</v>
      </c>
      <c r="I4" s="104">
        <f t="shared" ref="I4:I5" si="1">G4*0.03</f>
        <v>0</v>
      </c>
      <c r="J4" s="108">
        <f t="shared" ref="J4:J5" si="2">H4+I4</f>
        <v>0</v>
      </c>
      <c r="K4" s="90"/>
      <c r="L4" s="109">
        <f t="shared" ref="L4:L5" si="3">G4+H4+I4+K4</f>
        <v>0</v>
      </c>
      <c r="M4" s="88"/>
      <c r="N4" s="83"/>
      <c r="O4" s="83"/>
      <c r="P4" s="84"/>
      <c r="Q4" s="89"/>
      <c r="R4" s="110"/>
    </row>
    <row r="5" spans="1:18" s="111" customFormat="1" ht="30" customHeight="1" thickBot="1" x14ac:dyDescent="0.35">
      <c r="A5" s="78">
        <v>3</v>
      </c>
      <c r="B5" s="79"/>
      <c r="C5" s="83"/>
      <c r="D5" s="83"/>
      <c r="E5" s="84"/>
      <c r="F5" s="84"/>
      <c r="G5" s="85"/>
      <c r="H5" s="104">
        <f t="shared" si="0"/>
        <v>0</v>
      </c>
      <c r="I5" s="104">
        <f t="shared" si="1"/>
        <v>0</v>
      </c>
      <c r="J5" s="108">
        <f t="shared" si="2"/>
        <v>0</v>
      </c>
      <c r="K5" s="90"/>
      <c r="L5" s="109">
        <f t="shared" si="3"/>
        <v>0</v>
      </c>
      <c r="M5" s="88"/>
      <c r="N5" s="83"/>
      <c r="O5" s="83"/>
      <c r="P5" s="84"/>
      <c r="Q5" s="89"/>
      <c r="R5" s="110"/>
    </row>
    <row r="6" spans="1:18" ht="30" customHeight="1" thickBot="1" x14ac:dyDescent="0.7">
      <c r="A6" s="12"/>
      <c r="B6" s="13"/>
      <c r="C6" s="14"/>
      <c r="D6" s="15"/>
      <c r="E6" s="16"/>
      <c r="F6" s="17" t="s">
        <v>16</v>
      </c>
      <c r="G6" s="66">
        <f t="shared" ref="G6:L6" si="4">SUBTOTAL(9,G3:G5)</f>
        <v>0</v>
      </c>
      <c r="H6" s="67">
        <f t="shared" si="4"/>
        <v>0</v>
      </c>
      <c r="I6" s="67">
        <f t="shared" si="4"/>
        <v>0</v>
      </c>
      <c r="J6" s="67">
        <f t="shared" si="4"/>
        <v>0</v>
      </c>
      <c r="K6" s="68">
        <f t="shared" si="4"/>
        <v>0</v>
      </c>
      <c r="L6" s="68">
        <f t="shared" si="4"/>
        <v>0</v>
      </c>
      <c r="M6" s="18"/>
      <c r="N6" s="15"/>
      <c r="O6" s="16"/>
      <c r="P6" s="15"/>
      <c r="Q6" s="17"/>
    </row>
    <row r="7" spans="1:18" ht="45" customHeight="1" x14ac:dyDescent="0.3"/>
    <row r="8" spans="1:18" x14ac:dyDescent="0.3">
      <c r="H8" s="20"/>
    </row>
    <row r="9" spans="1:18" x14ac:dyDescent="0.3">
      <c r="H9" s="20"/>
    </row>
  </sheetData>
  <sheetProtection insertRows="0" deleteRows="0"/>
  <autoFilter ref="A2:P5" xr:uid="{00000000-0009-0000-0000-000001000000}"/>
  <mergeCells count="1">
    <mergeCell ref="A1:Q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9"/>
  <sheetViews>
    <sheetView rightToLeft="1" workbookViewId="0">
      <selection activeCell="A6" sqref="A6"/>
    </sheetView>
  </sheetViews>
  <sheetFormatPr defaultColWidth="9" defaultRowHeight="14.4" outlineLevelCol="1" x14ac:dyDescent="0.3"/>
  <cols>
    <col min="1" max="1" width="5.88671875" style="1" customWidth="1"/>
    <col min="2" max="6" width="10.6640625" style="1" customWidth="1"/>
    <col min="7" max="8" width="22.6640625" style="1" customWidth="1"/>
    <col min="9" max="14" width="16.33203125" style="1" customWidth="1"/>
    <col min="15" max="16" width="13.77734375" style="1" customWidth="1" outlineLevel="1"/>
    <col min="17" max="17" width="31.21875" style="1" customWidth="1" outlineLevel="1"/>
    <col min="18" max="18" width="11.33203125" style="1" customWidth="1" outlineLevel="1"/>
    <col min="19" max="19" width="8.88671875" customWidth="1"/>
    <col min="20" max="16384" width="9" style="1"/>
  </cols>
  <sheetData>
    <row r="1" spans="1:19" ht="80.099999999999994" customHeight="1" thickBot="1" x14ac:dyDescent="0.35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s="11" customFormat="1" ht="45" customHeight="1" thickBot="1" x14ac:dyDescent="0.35">
      <c r="A2" s="2" t="s">
        <v>1</v>
      </c>
      <c r="B2" s="3" t="s">
        <v>2</v>
      </c>
      <c r="C2" s="3" t="s">
        <v>20</v>
      </c>
      <c r="D2" s="3" t="s">
        <v>21</v>
      </c>
      <c r="E2" s="3" t="s">
        <v>3</v>
      </c>
      <c r="F2" s="3" t="s">
        <v>4</v>
      </c>
      <c r="G2" s="4" t="s">
        <v>5</v>
      </c>
      <c r="H2" s="4" t="s">
        <v>6</v>
      </c>
      <c r="I2" s="5" t="s">
        <v>58</v>
      </c>
      <c r="J2" s="6" t="s">
        <v>8</v>
      </c>
      <c r="K2" s="6" t="s">
        <v>9</v>
      </c>
      <c r="L2" s="7" t="s">
        <v>10</v>
      </c>
      <c r="M2" s="7" t="s">
        <v>68</v>
      </c>
      <c r="N2" s="8" t="s">
        <v>11</v>
      </c>
      <c r="O2" s="9" t="s">
        <v>12</v>
      </c>
      <c r="P2" s="10" t="s">
        <v>13</v>
      </c>
      <c r="Q2" s="10" t="s">
        <v>14</v>
      </c>
      <c r="R2" s="8" t="s">
        <v>15</v>
      </c>
    </row>
    <row r="3" spans="1:19" s="111" customFormat="1" ht="30" customHeight="1" x14ac:dyDescent="0.3">
      <c r="A3" s="78">
        <v>1</v>
      </c>
      <c r="B3" s="79"/>
      <c r="C3" s="79"/>
      <c r="D3" s="79"/>
      <c r="E3" s="80"/>
      <c r="F3" s="80"/>
      <c r="G3" s="81"/>
      <c r="H3" s="81"/>
      <c r="I3" s="82"/>
      <c r="J3" s="112">
        <f>I3*0.06</f>
        <v>0</v>
      </c>
      <c r="K3" s="112">
        <f>I3*0.03</f>
        <v>0</v>
      </c>
      <c r="L3" s="108">
        <f>K3+J3</f>
        <v>0</v>
      </c>
      <c r="M3" s="90"/>
      <c r="N3" s="109">
        <f>I3+J3+K3+M3</f>
        <v>0</v>
      </c>
      <c r="O3" s="86"/>
      <c r="P3" s="80"/>
      <c r="Q3" s="80"/>
      <c r="R3" s="87"/>
      <c r="S3" s="110"/>
    </row>
    <row r="4" spans="1:19" s="111" customFormat="1" ht="30" customHeight="1" x14ac:dyDescent="0.3">
      <c r="A4" s="78">
        <v>2</v>
      </c>
      <c r="B4" s="79"/>
      <c r="C4" s="79"/>
      <c r="D4" s="79"/>
      <c r="E4" s="83"/>
      <c r="F4" s="83"/>
      <c r="G4" s="84"/>
      <c r="H4" s="84"/>
      <c r="I4" s="85"/>
      <c r="J4" s="112">
        <f t="shared" ref="J4:J5" si="0">I4*0.06</f>
        <v>0</v>
      </c>
      <c r="K4" s="112">
        <f t="shared" ref="K4:K5" si="1">I4*0.03</f>
        <v>0</v>
      </c>
      <c r="L4" s="108">
        <f t="shared" ref="L4:L5" si="2">K4+J4</f>
        <v>0</v>
      </c>
      <c r="M4" s="90"/>
      <c r="N4" s="109">
        <f t="shared" ref="N4:N5" si="3">I4+J4+K4+M4</f>
        <v>0</v>
      </c>
      <c r="O4" s="88"/>
      <c r="P4" s="83"/>
      <c r="Q4" s="83"/>
      <c r="R4" s="89"/>
      <c r="S4" s="110"/>
    </row>
    <row r="5" spans="1:19" s="111" customFormat="1" ht="30" customHeight="1" thickBot="1" x14ac:dyDescent="0.35">
      <c r="A5" s="78">
        <v>3</v>
      </c>
      <c r="B5" s="79"/>
      <c r="C5" s="79"/>
      <c r="D5" s="79"/>
      <c r="E5" s="83"/>
      <c r="F5" s="83"/>
      <c r="G5" s="84"/>
      <c r="H5" s="84"/>
      <c r="I5" s="85"/>
      <c r="J5" s="112">
        <f t="shared" si="0"/>
        <v>0</v>
      </c>
      <c r="K5" s="112">
        <f t="shared" si="1"/>
        <v>0</v>
      </c>
      <c r="L5" s="108">
        <f t="shared" si="2"/>
        <v>0</v>
      </c>
      <c r="M5" s="90"/>
      <c r="N5" s="109">
        <f t="shared" si="3"/>
        <v>0</v>
      </c>
      <c r="O5" s="88"/>
      <c r="P5" s="83"/>
      <c r="Q5" s="83"/>
      <c r="R5" s="89"/>
      <c r="S5" s="110"/>
    </row>
    <row r="6" spans="1:19" ht="45" customHeight="1" thickBot="1" x14ac:dyDescent="0.7">
      <c r="A6" s="12"/>
      <c r="B6" s="13"/>
      <c r="C6" s="13"/>
      <c r="D6" s="13"/>
      <c r="E6" s="14"/>
      <c r="F6" s="15"/>
      <c r="G6" s="16"/>
      <c r="H6" s="17" t="s">
        <v>16</v>
      </c>
      <c r="I6" s="66">
        <f t="shared" ref="I6:N6" si="4">SUBTOTAL(9,I3:I5)</f>
        <v>0</v>
      </c>
      <c r="J6" s="67">
        <f t="shared" si="4"/>
        <v>0</v>
      </c>
      <c r="K6" s="67">
        <f t="shared" si="4"/>
        <v>0</v>
      </c>
      <c r="L6" s="67">
        <f t="shared" si="4"/>
        <v>0</v>
      </c>
      <c r="M6" s="68">
        <f t="shared" si="4"/>
        <v>0</v>
      </c>
      <c r="N6" s="68">
        <f t="shared" si="4"/>
        <v>0</v>
      </c>
      <c r="O6" s="18"/>
      <c r="P6" s="15"/>
      <c r="Q6" s="16"/>
      <c r="R6" s="19"/>
    </row>
    <row r="8" spans="1:19" x14ac:dyDescent="0.3">
      <c r="J8" s="20"/>
    </row>
    <row r="9" spans="1:19" x14ac:dyDescent="0.3">
      <c r="J9" s="20"/>
    </row>
  </sheetData>
  <sheetProtection insertRows="0" deleteRows="0"/>
  <autoFilter ref="A2:R5" xr:uid="{00000000-0009-0000-0000-000002000000}"/>
  <mergeCells count="1">
    <mergeCell ref="A1:R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4"/>
  <sheetViews>
    <sheetView rightToLeft="1" workbookViewId="0">
      <selection activeCell="A6" sqref="A6"/>
    </sheetView>
  </sheetViews>
  <sheetFormatPr defaultColWidth="9" defaultRowHeight="14.4" outlineLevelCol="1" x14ac:dyDescent="0.3"/>
  <cols>
    <col min="1" max="1" width="5.88671875" style="1" customWidth="1"/>
    <col min="2" max="6" width="10.6640625" style="1" customWidth="1"/>
    <col min="7" max="8" width="22.6640625" style="1" customWidth="1"/>
    <col min="9" max="14" width="16.33203125" style="1" customWidth="1"/>
    <col min="15" max="16" width="13.77734375" style="1" customWidth="1" outlineLevel="1"/>
    <col min="17" max="17" width="31.21875" style="1" customWidth="1" outlineLevel="1"/>
    <col min="18" max="18" width="11.33203125" style="1" customWidth="1" outlineLevel="1"/>
    <col min="19" max="19" width="8.88671875" customWidth="1"/>
    <col min="20" max="16384" width="9" style="1"/>
  </cols>
  <sheetData>
    <row r="1" spans="1:19" ht="80.099999999999994" customHeight="1" thickBot="1" x14ac:dyDescent="0.35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s="11" customFormat="1" ht="45" customHeight="1" thickBot="1" x14ac:dyDescent="0.35">
      <c r="A2" s="2" t="s">
        <v>1</v>
      </c>
      <c r="B2" s="3" t="s">
        <v>2</v>
      </c>
      <c r="C2" s="3" t="s">
        <v>20</v>
      </c>
      <c r="D2" s="3" t="s">
        <v>21</v>
      </c>
      <c r="E2" s="3" t="s">
        <v>3</v>
      </c>
      <c r="F2" s="3" t="s">
        <v>4</v>
      </c>
      <c r="G2" s="4" t="s">
        <v>5</v>
      </c>
      <c r="H2" s="4" t="s">
        <v>6</v>
      </c>
      <c r="I2" s="5" t="s">
        <v>59</v>
      </c>
      <c r="J2" s="6" t="s">
        <v>8</v>
      </c>
      <c r="K2" s="6" t="s">
        <v>9</v>
      </c>
      <c r="L2" s="7" t="s">
        <v>10</v>
      </c>
      <c r="M2" s="7" t="s">
        <v>68</v>
      </c>
      <c r="N2" s="8" t="s">
        <v>11</v>
      </c>
      <c r="O2" s="9" t="s">
        <v>12</v>
      </c>
      <c r="P2" s="10" t="s">
        <v>13</v>
      </c>
      <c r="Q2" s="10" t="s">
        <v>14</v>
      </c>
      <c r="R2" s="8" t="s">
        <v>15</v>
      </c>
    </row>
    <row r="3" spans="1:19" s="111" customFormat="1" ht="30" customHeight="1" x14ac:dyDescent="0.3">
      <c r="A3" s="78">
        <v>1</v>
      </c>
      <c r="B3" s="79"/>
      <c r="C3" s="79"/>
      <c r="D3" s="79"/>
      <c r="E3" s="80"/>
      <c r="F3" s="80"/>
      <c r="G3" s="81"/>
      <c r="H3" s="81"/>
      <c r="I3" s="82"/>
      <c r="J3" s="112">
        <f>I3*0.06</f>
        <v>0</v>
      </c>
      <c r="K3" s="112">
        <f>I3*0.03</f>
        <v>0</v>
      </c>
      <c r="L3" s="108">
        <f>K3+J3</f>
        <v>0</v>
      </c>
      <c r="M3" s="90"/>
      <c r="N3" s="109">
        <f>I3+J3+K3+M3</f>
        <v>0</v>
      </c>
      <c r="O3" s="86"/>
      <c r="P3" s="80"/>
      <c r="Q3" s="80"/>
      <c r="R3" s="87"/>
      <c r="S3" s="110"/>
    </row>
    <row r="4" spans="1:19" s="111" customFormat="1" ht="30" customHeight="1" x14ac:dyDescent="0.3">
      <c r="A4" s="78">
        <v>2</v>
      </c>
      <c r="B4" s="79"/>
      <c r="C4" s="79"/>
      <c r="D4" s="79"/>
      <c r="E4" s="83"/>
      <c r="F4" s="83"/>
      <c r="G4" s="84"/>
      <c r="H4" s="84"/>
      <c r="I4" s="85"/>
      <c r="J4" s="112">
        <f t="shared" ref="J4:J5" si="0">I4*0.06</f>
        <v>0</v>
      </c>
      <c r="K4" s="112">
        <f t="shared" ref="K4:K5" si="1">I4*0.03</f>
        <v>0</v>
      </c>
      <c r="L4" s="108">
        <f t="shared" ref="L4:L5" si="2">K4+J4</f>
        <v>0</v>
      </c>
      <c r="M4" s="90"/>
      <c r="N4" s="109">
        <f t="shared" ref="N4:N5" si="3">I4+J4+K4+M4</f>
        <v>0</v>
      </c>
      <c r="O4" s="88"/>
      <c r="P4" s="83"/>
      <c r="Q4" s="83"/>
      <c r="R4" s="89"/>
      <c r="S4" s="110"/>
    </row>
    <row r="5" spans="1:19" s="111" customFormat="1" ht="30" customHeight="1" thickBot="1" x14ac:dyDescent="0.35">
      <c r="A5" s="78">
        <v>3</v>
      </c>
      <c r="B5" s="79"/>
      <c r="C5" s="79"/>
      <c r="D5" s="79"/>
      <c r="E5" s="83"/>
      <c r="F5" s="83"/>
      <c r="G5" s="84"/>
      <c r="H5" s="84"/>
      <c r="I5" s="85"/>
      <c r="J5" s="112">
        <f t="shared" si="0"/>
        <v>0</v>
      </c>
      <c r="K5" s="112">
        <f t="shared" si="1"/>
        <v>0</v>
      </c>
      <c r="L5" s="108">
        <f t="shared" si="2"/>
        <v>0</v>
      </c>
      <c r="M5" s="90"/>
      <c r="N5" s="109">
        <f t="shared" si="3"/>
        <v>0</v>
      </c>
      <c r="O5" s="88"/>
      <c r="P5" s="83"/>
      <c r="Q5" s="83"/>
      <c r="R5" s="89"/>
      <c r="S5" s="110"/>
    </row>
    <row r="6" spans="1:19" ht="45" customHeight="1" thickBot="1" x14ac:dyDescent="0.7">
      <c r="A6" s="12"/>
      <c r="B6" s="13"/>
      <c r="C6" s="13"/>
      <c r="D6" s="13"/>
      <c r="E6" s="14"/>
      <c r="F6" s="15"/>
      <c r="G6" s="16"/>
      <c r="H6" s="17" t="s">
        <v>16</v>
      </c>
      <c r="I6" s="66">
        <f>SUBTOTAL(9,I3:I5)</f>
        <v>0</v>
      </c>
      <c r="J6" s="67">
        <f t="shared" ref="J6:N6" si="4">SUBTOTAL(9,J3:J5)</f>
        <v>0</v>
      </c>
      <c r="K6" s="67">
        <f t="shared" si="4"/>
        <v>0</v>
      </c>
      <c r="L6" s="67">
        <f t="shared" si="4"/>
        <v>0</v>
      </c>
      <c r="M6" s="68">
        <f t="shared" si="4"/>
        <v>0</v>
      </c>
      <c r="N6" s="68">
        <f t="shared" si="4"/>
        <v>0</v>
      </c>
      <c r="O6" s="18"/>
      <c r="P6" s="15"/>
      <c r="Q6" s="16"/>
      <c r="R6" s="19"/>
    </row>
    <row r="8" spans="1:19" x14ac:dyDescent="0.3">
      <c r="J8" s="20"/>
    </row>
    <row r="9" spans="1:19" x14ac:dyDescent="0.3">
      <c r="J9" s="20"/>
    </row>
    <row r="14" spans="1:19" x14ac:dyDescent="0.3">
      <c r="N14" s="21"/>
    </row>
  </sheetData>
  <sheetProtection insertRows="0" deleteRows="0"/>
  <autoFilter ref="A2:R5" xr:uid="{00000000-0009-0000-0000-000003000000}"/>
  <mergeCells count="1">
    <mergeCell ref="A1:R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6"/>
  <sheetViews>
    <sheetView rightToLeft="1" workbookViewId="0">
      <selection activeCell="A6" sqref="A6"/>
    </sheetView>
  </sheetViews>
  <sheetFormatPr defaultColWidth="9" defaultRowHeight="14.4" outlineLevelCol="1" x14ac:dyDescent="0.3"/>
  <cols>
    <col min="1" max="1" width="5.88671875" style="1" customWidth="1"/>
    <col min="2" max="6" width="10.6640625" style="1" customWidth="1"/>
    <col min="7" max="8" width="22.6640625" style="1" customWidth="1"/>
    <col min="9" max="9" width="16.33203125" style="1" customWidth="1"/>
    <col min="10" max="11" width="13.77734375" style="1" customWidth="1" outlineLevel="1"/>
    <col min="12" max="12" width="31.21875" style="1" customWidth="1" outlineLevel="1"/>
    <col min="13" max="13" width="11.33203125" style="1" customWidth="1" outlineLevel="1"/>
    <col min="14" max="16384" width="9" style="1"/>
  </cols>
  <sheetData>
    <row r="1" spans="1:13" ht="80.099999999999994" customHeight="1" thickBot="1" x14ac:dyDescent="0.35">
      <c r="A1" s="119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11" customFormat="1" ht="45" customHeight="1" thickBot="1" x14ac:dyDescent="0.35">
      <c r="A2" s="2" t="s">
        <v>1</v>
      </c>
      <c r="B2" s="3" t="s">
        <v>2</v>
      </c>
      <c r="C2" s="3" t="s">
        <v>20</v>
      </c>
      <c r="D2" s="3" t="s">
        <v>21</v>
      </c>
      <c r="E2" s="3" t="s">
        <v>3</v>
      </c>
      <c r="F2" s="3" t="s">
        <v>4</v>
      </c>
      <c r="G2" s="4" t="s">
        <v>5</v>
      </c>
      <c r="H2" s="4" t="s">
        <v>6</v>
      </c>
      <c r="I2" s="5" t="s">
        <v>58</v>
      </c>
      <c r="J2" s="9" t="s">
        <v>12</v>
      </c>
      <c r="K2" s="10" t="s">
        <v>13</v>
      </c>
      <c r="L2" s="10" t="s">
        <v>14</v>
      </c>
      <c r="M2" s="8" t="s">
        <v>15</v>
      </c>
    </row>
    <row r="3" spans="1:13" s="111" customFormat="1" ht="30" customHeight="1" x14ac:dyDescent="0.3">
      <c r="A3" s="78">
        <v>1</v>
      </c>
      <c r="B3" s="79"/>
      <c r="C3" s="79"/>
      <c r="D3" s="79"/>
      <c r="E3" s="80"/>
      <c r="F3" s="80"/>
      <c r="G3" s="81"/>
      <c r="H3" s="81"/>
      <c r="I3" s="82"/>
      <c r="J3" s="86"/>
      <c r="K3" s="80"/>
      <c r="L3" s="80"/>
      <c r="M3" s="87"/>
    </row>
    <row r="4" spans="1:13" s="111" customFormat="1" ht="30" customHeight="1" x14ac:dyDescent="0.3">
      <c r="A4" s="78">
        <v>2</v>
      </c>
      <c r="B4" s="79"/>
      <c r="C4" s="79"/>
      <c r="D4" s="79"/>
      <c r="E4" s="83"/>
      <c r="F4" s="83"/>
      <c r="G4" s="84"/>
      <c r="H4" s="84"/>
      <c r="I4" s="85"/>
      <c r="J4" s="88"/>
      <c r="K4" s="83"/>
      <c r="L4" s="83"/>
      <c r="M4" s="89"/>
    </row>
    <row r="5" spans="1:13" s="111" customFormat="1" ht="30" customHeight="1" thickBot="1" x14ac:dyDescent="0.35">
      <c r="A5" s="78">
        <v>3</v>
      </c>
      <c r="B5" s="79"/>
      <c r="C5" s="79"/>
      <c r="D5" s="79"/>
      <c r="E5" s="83"/>
      <c r="F5" s="83"/>
      <c r="G5" s="84"/>
      <c r="H5" s="84"/>
      <c r="I5" s="85"/>
      <c r="J5" s="88"/>
      <c r="K5" s="83"/>
      <c r="L5" s="83"/>
      <c r="M5" s="89"/>
    </row>
    <row r="6" spans="1:13" ht="45" customHeight="1" thickBot="1" x14ac:dyDescent="0.7">
      <c r="A6" s="12"/>
      <c r="B6" s="13"/>
      <c r="C6" s="13"/>
      <c r="D6" s="13"/>
      <c r="E6" s="14"/>
      <c r="F6" s="15"/>
      <c r="G6" s="16"/>
      <c r="H6" s="17" t="s">
        <v>16</v>
      </c>
      <c r="I6" s="66">
        <f>SUBTOTAL(9,I3:I5)</f>
        <v>0</v>
      </c>
      <c r="J6" s="18"/>
      <c r="K6" s="15"/>
      <c r="L6" s="16"/>
      <c r="M6" s="19"/>
    </row>
  </sheetData>
  <sheetProtection insertRows="0" deleteRows="0"/>
  <autoFilter ref="A2:M5" xr:uid="{00000000-0009-0000-0000-000004000000}"/>
  <mergeCells count="1">
    <mergeCell ref="A1:M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"/>
  <sheetViews>
    <sheetView rightToLeft="1" workbookViewId="0">
      <selection activeCell="A6" sqref="A6"/>
    </sheetView>
  </sheetViews>
  <sheetFormatPr defaultRowHeight="14.4" x14ac:dyDescent="0.3"/>
  <cols>
    <col min="1" max="1" width="5.88671875" customWidth="1"/>
    <col min="2" max="6" width="10.6640625" customWidth="1"/>
    <col min="7" max="8" width="22.6640625" customWidth="1"/>
    <col min="9" max="13" width="10.6640625" customWidth="1"/>
    <col min="14" max="27" width="16.33203125" customWidth="1"/>
  </cols>
  <sheetData>
    <row r="1" spans="1:27" ht="80.099999999999994" customHeight="1" thickBot="1" x14ac:dyDescent="0.35">
      <c r="A1" s="120" t="s">
        <v>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45" customHeight="1" thickBot="1" x14ac:dyDescent="0.35">
      <c r="A2" s="22" t="s">
        <v>1</v>
      </c>
      <c r="B2" s="23" t="s">
        <v>24</v>
      </c>
      <c r="C2" s="24" t="s">
        <v>25</v>
      </c>
      <c r="D2" s="24" t="s">
        <v>2</v>
      </c>
      <c r="E2" s="24" t="s">
        <v>26</v>
      </c>
      <c r="F2" s="24" t="s">
        <v>27</v>
      </c>
      <c r="G2" s="25" t="s">
        <v>28</v>
      </c>
      <c r="H2" s="26" t="s">
        <v>6</v>
      </c>
      <c r="I2" s="27" t="s">
        <v>29</v>
      </c>
      <c r="J2" s="27" t="s">
        <v>30</v>
      </c>
      <c r="K2" s="28" t="s">
        <v>31</v>
      </c>
      <c r="L2" s="29" t="s">
        <v>32</v>
      </c>
      <c r="M2" s="29" t="s">
        <v>33</v>
      </c>
      <c r="N2" s="29" t="s">
        <v>34</v>
      </c>
      <c r="O2" s="30" t="s">
        <v>35</v>
      </c>
      <c r="P2" s="103" t="s">
        <v>71</v>
      </c>
      <c r="Q2" s="31" t="s">
        <v>36</v>
      </c>
      <c r="R2" s="32" t="s">
        <v>70</v>
      </c>
      <c r="S2" s="31" t="s">
        <v>38</v>
      </c>
      <c r="T2" s="32" t="s">
        <v>39</v>
      </c>
      <c r="U2" s="32" t="s">
        <v>8</v>
      </c>
      <c r="V2" s="32" t="s">
        <v>9</v>
      </c>
      <c r="W2" s="32" t="s">
        <v>10</v>
      </c>
      <c r="X2" s="31" t="s">
        <v>40</v>
      </c>
      <c r="Y2" s="31" t="s">
        <v>41</v>
      </c>
      <c r="Z2" s="31" t="s">
        <v>42</v>
      </c>
      <c r="AA2" s="33" t="s">
        <v>43</v>
      </c>
    </row>
    <row r="3" spans="1:27" s="110" customFormat="1" ht="30" customHeight="1" x14ac:dyDescent="0.3">
      <c r="A3" s="92">
        <v>1</v>
      </c>
      <c r="B3" s="93"/>
      <c r="C3" s="94"/>
      <c r="D3" s="95"/>
      <c r="E3" s="94"/>
      <c r="F3" s="95"/>
      <c r="G3" s="96"/>
      <c r="H3" s="97"/>
      <c r="I3" s="98"/>
      <c r="J3" s="98"/>
      <c r="K3" s="94"/>
      <c r="L3" s="99"/>
      <c r="M3" s="99"/>
      <c r="N3" s="99"/>
      <c r="O3" s="100"/>
      <c r="P3" s="99"/>
      <c r="Q3" s="99"/>
      <c r="R3" s="113">
        <f>P3+Q3</f>
        <v>0</v>
      </c>
      <c r="S3" s="99"/>
      <c r="T3" s="114">
        <f>R3-S3</f>
        <v>0</v>
      </c>
      <c r="U3" s="114">
        <f>T3*0.06</f>
        <v>0</v>
      </c>
      <c r="V3" s="114">
        <f>T3*0.03</f>
        <v>0</v>
      </c>
      <c r="W3" s="113">
        <f>V3+U3</f>
        <v>0</v>
      </c>
      <c r="X3" s="113">
        <f>T3+U3+V3</f>
        <v>0</v>
      </c>
      <c r="Y3" s="99"/>
      <c r="Z3" s="99"/>
      <c r="AA3" s="115">
        <f>Q3+U3+V3+Y3+Z3-S3</f>
        <v>0</v>
      </c>
    </row>
    <row r="4" spans="1:27" s="110" customFormat="1" ht="30" customHeight="1" x14ac:dyDescent="0.3">
      <c r="A4" s="101">
        <v>2</v>
      </c>
      <c r="B4" s="93"/>
      <c r="C4" s="94"/>
      <c r="D4" s="95"/>
      <c r="E4" s="94"/>
      <c r="F4" s="95"/>
      <c r="G4" s="96"/>
      <c r="H4" s="97"/>
      <c r="I4" s="98"/>
      <c r="J4" s="98"/>
      <c r="K4" s="94"/>
      <c r="L4" s="99"/>
      <c r="M4" s="99"/>
      <c r="N4" s="99"/>
      <c r="O4" s="100"/>
      <c r="P4" s="99"/>
      <c r="Q4" s="99"/>
      <c r="R4" s="113">
        <f t="shared" ref="R4:R5" si="0">P4+Q4</f>
        <v>0</v>
      </c>
      <c r="S4" s="99"/>
      <c r="T4" s="114">
        <f t="shared" ref="T4:T5" si="1">R4-S4</f>
        <v>0</v>
      </c>
      <c r="U4" s="114">
        <f t="shared" ref="U4:U5" si="2">T4*0.06</f>
        <v>0</v>
      </c>
      <c r="V4" s="114">
        <f t="shared" ref="V4:V5" si="3">T4*0.03</f>
        <v>0</v>
      </c>
      <c r="W4" s="113">
        <f t="shared" ref="W4:W5" si="4">V4+U4</f>
        <v>0</v>
      </c>
      <c r="X4" s="113">
        <f t="shared" ref="X4:X5" si="5">T4+U4+V4</f>
        <v>0</v>
      </c>
      <c r="Y4" s="99"/>
      <c r="Z4" s="99"/>
      <c r="AA4" s="115">
        <f t="shared" ref="AA4:AA5" si="6">Q4+U4+V4+Y4+Z4-S4</f>
        <v>0</v>
      </c>
    </row>
    <row r="5" spans="1:27" s="110" customFormat="1" ht="30" customHeight="1" thickBot="1" x14ac:dyDescent="0.35">
      <c r="A5" s="102">
        <v>3</v>
      </c>
      <c r="B5" s="93"/>
      <c r="C5" s="94"/>
      <c r="D5" s="95"/>
      <c r="E5" s="94"/>
      <c r="F5" s="95"/>
      <c r="G5" s="96"/>
      <c r="H5" s="97"/>
      <c r="I5" s="98"/>
      <c r="J5" s="98"/>
      <c r="K5" s="94"/>
      <c r="L5" s="99"/>
      <c r="M5" s="99"/>
      <c r="N5" s="99"/>
      <c r="O5" s="100"/>
      <c r="P5" s="99"/>
      <c r="Q5" s="99"/>
      <c r="R5" s="113">
        <f t="shared" si="0"/>
        <v>0</v>
      </c>
      <c r="S5" s="99"/>
      <c r="T5" s="114">
        <f t="shared" si="1"/>
        <v>0</v>
      </c>
      <c r="U5" s="114">
        <f t="shared" si="2"/>
        <v>0</v>
      </c>
      <c r="V5" s="114">
        <f t="shared" si="3"/>
        <v>0</v>
      </c>
      <c r="W5" s="113">
        <f t="shared" si="4"/>
        <v>0</v>
      </c>
      <c r="X5" s="113">
        <f t="shared" si="5"/>
        <v>0</v>
      </c>
      <c r="Y5" s="99"/>
      <c r="Z5" s="99"/>
      <c r="AA5" s="115">
        <f t="shared" si="6"/>
        <v>0</v>
      </c>
    </row>
    <row r="6" spans="1:27" ht="27.6" thickBot="1" x14ac:dyDescent="0.35">
      <c r="A6" s="34"/>
      <c r="B6" s="35"/>
      <c r="C6" s="35"/>
      <c r="D6" s="35"/>
      <c r="E6" s="35"/>
      <c r="F6" s="35"/>
      <c r="G6" s="35"/>
      <c r="H6" s="35"/>
      <c r="I6" s="35"/>
      <c r="J6" s="36" t="s">
        <v>44</v>
      </c>
      <c r="K6" s="37"/>
      <c r="L6" s="38">
        <f t="shared" ref="L6:P6" si="7">SUBTOTAL(9,L3:L5)</f>
        <v>0</v>
      </c>
      <c r="M6" s="38">
        <f t="shared" si="7"/>
        <v>0</v>
      </c>
      <c r="N6" s="38">
        <f t="shared" si="7"/>
        <v>0</v>
      </c>
      <c r="O6" s="38">
        <f t="shared" si="7"/>
        <v>0</v>
      </c>
      <c r="P6" s="38">
        <f t="shared" si="7"/>
        <v>0</v>
      </c>
      <c r="Q6" s="38">
        <f>SUBTOTAL(9,Q3:Q5)</f>
        <v>0</v>
      </c>
      <c r="R6" s="38">
        <f t="shared" ref="R6:AA6" si="8">SUBTOTAL(9,R3:R5)</f>
        <v>0</v>
      </c>
      <c r="S6" s="38">
        <f t="shared" si="8"/>
        <v>0</v>
      </c>
      <c r="T6" s="38">
        <f t="shared" si="8"/>
        <v>0</v>
      </c>
      <c r="U6" s="38">
        <f t="shared" si="8"/>
        <v>0</v>
      </c>
      <c r="V6" s="38">
        <f t="shared" si="8"/>
        <v>0</v>
      </c>
      <c r="W6" s="38">
        <f t="shared" si="8"/>
        <v>0</v>
      </c>
      <c r="X6" s="38">
        <f t="shared" si="8"/>
        <v>0</v>
      </c>
      <c r="Y6" s="38">
        <f t="shared" si="8"/>
        <v>0</v>
      </c>
      <c r="Z6" s="38">
        <f t="shared" si="8"/>
        <v>0</v>
      </c>
      <c r="AA6" s="38">
        <f t="shared" si="8"/>
        <v>0</v>
      </c>
    </row>
  </sheetData>
  <sheetProtection insertRows="0" deleteRows="0"/>
  <mergeCells count="1">
    <mergeCell ref="A1:AA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"/>
  <sheetViews>
    <sheetView rightToLeft="1" workbookViewId="0">
      <selection activeCell="A6" sqref="A6"/>
    </sheetView>
  </sheetViews>
  <sheetFormatPr defaultRowHeight="14.4" x14ac:dyDescent="0.3"/>
  <cols>
    <col min="1" max="1" width="5.88671875" customWidth="1"/>
    <col min="2" max="6" width="10.6640625" customWidth="1"/>
    <col min="7" max="8" width="22.6640625" customWidth="1"/>
    <col min="9" max="13" width="10.6640625" customWidth="1"/>
    <col min="14" max="16" width="16.33203125" customWidth="1"/>
  </cols>
  <sheetData>
    <row r="1" spans="1:16" ht="80.099999999999994" customHeight="1" thickBot="1" x14ac:dyDescent="0.35">
      <c r="A1" s="120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45" customHeight="1" thickBot="1" x14ac:dyDescent="0.35">
      <c r="A2" s="22" t="s">
        <v>1</v>
      </c>
      <c r="B2" s="23" t="s">
        <v>24</v>
      </c>
      <c r="C2" s="24" t="s">
        <v>25</v>
      </c>
      <c r="D2" s="24" t="s">
        <v>2</v>
      </c>
      <c r="E2" s="24" t="s">
        <v>74</v>
      </c>
      <c r="F2" s="24" t="s">
        <v>73</v>
      </c>
      <c r="G2" s="25" t="s">
        <v>72</v>
      </c>
      <c r="H2" s="26" t="s">
        <v>6</v>
      </c>
      <c r="I2" s="27" t="s">
        <v>29</v>
      </c>
      <c r="J2" s="27" t="s">
        <v>30</v>
      </c>
      <c r="K2" s="28" t="s">
        <v>31</v>
      </c>
      <c r="L2" s="29" t="s">
        <v>32</v>
      </c>
      <c r="M2" s="29" t="s">
        <v>33</v>
      </c>
      <c r="N2" s="29" t="s">
        <v>34</v>
      </c>
      <c r="O2" s="30" t="s">
        <v>35</v>
      </c>
      <c r="P2" s="31" t="s">
        <v>37</v>
      </c>
    </row>
    <row r="3" spans="1:16" s="110" customFormat="1" ht="30" customHeight="1" x14ac:dyDescent="0.3">
      <c r="A3" s="92">
        <v>1</v>
      </c>
      <c r="B3" s="93"/>
      <c r="C3" s="94"/>
      <c r="D3" s="95"/>
      <c r="E3" s="94"/>
      <c r="F3" s="95"/>
      <c r="G3" s="96"/>
      <c r="H3" s="97"/>
      <c r="I3" s="98"/>
      <c r="J3" s="98"/>
      <c r="K3" s="94"/>
      <c r="L3" s="99"/>
      <c r="M3" s="99"/>
      <c r="N3" s="99"/>
      <c r="O3" s="100"/>
      <c r="P3" s="99"/>
    </row>
    <row r="4" spans="1:16" s="110" customFormat="1" ht="30" customHeight="1" x14ac:dyDescent="0.3">
      <c r="A4" s="101">
        <v>2</v>
      </c>
      <c r="B4" s="93"/>
      <c r="C4" s="94"/>
      <c r="D4" s="95"/>
      <c r="E4" s="94"/>
      <c r="F4" s="95"/>
      <c r="G4" s="96"/>
      <c r="H4" s="97"/>
      <c r="I4" s="98"/>
      <c r="J4" s="98"/>
      <c r="K4" s="94"/>
      <c r="L4" s="99"/>
      <c r="M4" s="99"/>
      <c r="N4" s="99"/>
      <c r="O4" s="100"/>
      <c r="P4" s="99"/>
    </row>
    <row r="5" spans="1:16" s="110" customFormat="1" ht="30" customHeight="1" thickBot="1" x14ac:dyDescent="0.35">
      <c r="A5" s="102">
        <v>3</v>
      </c>
      <c r="B5" s="93"/>
      <c r="C5" s="94"/>
      <c r="D5" s="95"/>
      <c r="E5" s="94"/>
      <c r="F5" s="95"/>
      <c r="G5" s="96"/>
      <c r="H5" s="97"/>
      <c r="I5" s="98"/>
      <c r="J5" s="98"/>
      <c r="K5" s="94"/>
      <c r="L5" s="99"/>
      <c r="M5" s="99"/>
      <c r="N5" s="99"/>
      <c r="O5" s="100"/>
      <c r="P5" s="99"/>
    </row>
    <row r="6" spans="1:16" ht="27.6" thickBot="1" x14ac:dyDescent="0.35">
      <c r="A6" s="34"/>
      <c r="B6" s="35"/>
      <c r="C6" s="35"/>
      <c r="D6" s="35"/>
      <c r="E6" s="35"/>
      <c r="F6" s="35"/>
      <c r="G6" s="35"/>
      <c r="H6" s="35"/>
      <c r="I6" s="35"/>
      <c r="J6" s="36" t="s">
        <v>44</v>
      </c>
      <c r="K6" s="37"/>
      <c r="L6" s="38">
        <f>SUBTOTAL(9,L3:L5)</f>
        <v>0</v>
      </c>
      <c r="M6" s="38">
        <f>SUBTOTAL(9,M3:M5)</f>
        <v>0</v>
      </c>
      <c r="N6" s="38">
        <f>SUBTOTAL(9,N3:N5)</f>
        <v>0</v>
      </c>
      <c r="O6" s="38">
        <f>SUBTOTAL(9,O3:O5)</f>
        <v>0</v>
      </c>
      <c r="P6" s="38">
        <f t="shared" ref="P6" si="0">SUBTOTAL(9,P3:P5)</f>
        <v>0</v>
      </c>
    </row>
  </sheetData>
  <sheetProtection insertRows="0" deleteRows="0"/>
  <mergeCells count="1">
    <mergeCell ref="A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N14"/>
  <sheetViews>
    <sheetView rightToLeft="1" tabSelected="1" zoomScaleNormal="100" zoomScaleSheetLayoutView="100" workbookViewId="0">
      <selection activeCell="E10" sqref="E10"/>
    </sheetView>
  </sheetViews>
  <sheetFormatPr defaultRowHeight="14.4" x14ac:dyDescent="0.3"/>
  <cols>
    <col min="1" max="1" width="22.44140625" customWidth="1"/>
    <col min="2" max="6" width="18.6640625" customWidth="1"/>
  </cols>
  <sheetData>
    <row r="1" spans="1:14" ht="80.099999999999994" customHeight="1" thickBot="1" x14ac:dyDescent="0.35">
      <c r="A1" s="122" t="s">
        <v>62</v>
      </c>
      <c r="B1" s="122"/>
      <c r="C1" s="122"/>
      <c r="D1" s="122"/>
      <c r="E1" s="122"/>
      <c r="F1" s="122"/>
      <c r="G1" s="39"/>
      <c r="H1" s="39"/>
      <c r="I1" s="39"/>
      <c r="J1" s="39"/>
      <c r="K1" s="39"/>
      <c r="L1" s="39"/>
      <c r="M1" s="39"/>
      <c r="N1" s="39"/>
    </row>
    <row r="2" spans="1:14" ht="41.4" thickBot="1" x14ac:dyDescent="0.35">
      <c r="A2" s="40" t="s">
        <v>45</v>
      </c>
      <c r="B2" s="41" t="s">
        <v>46</v>
      </c>
      <c r="C2" s="42" t="s">
        <v>47</v>
      </c>
      <c r="D2" s="42" t="s">
        <v>48</v>
      </c>
      <c r="E2" s="42" t="s">
        <v>49</v>
      </c>
      <c r="F2" s="43" t="s">
        <v>40</v>
      </c>
    </row>
    <row r="3" spans="1:14" ht="30" customHeight="1" x14ac:dyDescent="0.3">
      <c r="A3" s="45" t="s">
        <v>50</v>
      </c>
      <c r="B3" s="49">
        <f>'فروش '!G7</f>
        <v>0</v>
      </c>
      <c r="C3" s="50">
        <f>'فروش '!H7</f>
        <v>0</v>
      </c>
      <c r="D3" s="50">
        <f>'فروش '!I7</f>
        <v>0</v>
      </c>
      <c r="E3" s="50">
        <f>'فروش '!J7</f>
        <v>0</v>
      </c>
      <c r="F3" s="51">
        <f>'فروش '!L7</f>
        <v>0</v>
      </c>
    </row>
    <row r="4" spans="1:14" ht="30" customHeight="1" thickBot="1" x14ac:dyDescent="0.35">
      <c r="A4" s="46" t="s">
        <v>51</v>
      </c>
      <c r="B4" s="52">
        <f>-'برگشت از فروش'!G6</f>
        <v>0</v>
      </c>
      <c r="C4" s="53">
        <f>-'برگشت از فروش'!H6</f>
        <v>0</v>
      </c>
      <c r="D4" s="53">
        <f>-'برگشت از فروش'!I6</f>
        <v>0</v>
      </c>
      <c r="E4" s="53">
        <f>-'برگشت از فروش'!J6</f>
        <v>0</v>
      </c>
      <c r="F4" s="54">
        <f>-'برگشت از فروش'!L6</f>
        <v>0</v>
      </c>
    </row>
    <row r="5" spans="1:14" ht="35.1" customHeight="1" thickBot="1" x14ac:dyDescent="0.35">
      <c r="A5" s="44" t="s">
        <v>52</v>
      </c>
      <c r="B5" s="55">
        <f>B3+B4</f>
        <v>0</v>
      </c>
      <c r="C5" s="56">
        <f t="shared" ref="C5:F5" si="0">C3+C4</f>
        <v>0</v>
      </c>
      <c r="D5" s="56">
        <f t="shared" si="0"/>
        <v>0</v>
      </c>
      <c r="E5" s="56">
        <f t="shared" si="0"/>
        <v>0</v>
      </c>
      <c r="F5" s="57">
        <f t="shared" si="0"/>
        <v>0</v>
      </c>
    </row>
    <row r="6" spans="1:14" ht="30" customHeight="1" x14ac:dyDescent="0.3">
      <c r="A6" s="47" t="s">
        <v>53</v>
      </c>
      <c r="B6" s="49">
        <f>خرید!I6</f>
        <v>0</v>
      </c>
      <c r="C6" s="50">
        <f>خرید!J6</f>
        <v>0</v>
      </c>
      <c r="D6" s="50">
        <f>خرید!K6</f>
        <v>0</v>
      </c>
      <c r="E6" s="50">
        <f>خرید!L6</f>
        <v>0</v>
      </c>
      <c r="F6" s="51">
        <f>خرید!N6</f>
        <v>0</v>
      </c>
    </row>
    <row r="7" spans="1:14" ht="30" customHeight="1" x14ac:dyDescent="0.3">
      <c r="A7" s="48" t="s">
        <v>54</v>
      </c>
      <c r="B7" s="58">
        <f>-'برگشت از خرید'!I6</f>
        <v>0</v>
      </c>
      <c r="C7" s="59">
        <f>-'برگشت از خرید'!J6</f>
        <v>0</v>
      </c>
      <c r="D7" s="59">
        <f>-'برگشت از خرید'!K6</f>
        <v>0</v>
      </c>
      <c r="E7" s="59">
        <f>-'برگشت از خرید'!L6</f>
        <v>0</v>
      </c>
      <c r="F7" s="60">
        <f>-'برگشت از خرید'!N6</f>
        <v>0</v>
      </c>
    </row>
    <row r="8" spans="1:14" ht="30" customHeight="1" thickBot="1" x14ac:dyDescent="0.35">
      <c r="A8" s="46" t="s">
        <v>63</v>
      </c>
      <c r="B8" s="52">
        <f>'خرید بدون ارزش افزوده'!I6</f>
        <v>0</v>
      </c>
      <c r="C8" s="53" t="s">
        <v>64</v>
      </c>
      <c r="D8" s="53" t="s">
        <v>64</v>
      </c>
      <c r="E8" s="53" t="s">
        <v>64</v>
      </c>
      <c r="F8" s="54" t="s">
        <v>64</v>
      </c>
    </row>
    <row r="9" spans="1:14" ht="35.1" customHeight="1" thickBot="1" x14ac:dyDescent="0.35">
      <c r="A9" s="44" t="s">
        <v>55</v>
      </c>
      <c r="B9" s="55">
        <f>SUM(B6:B8)</f>
        <v>0</v>
      </c>
      <c r="C9" s="56">
        <f t="shared" ref="C9:F9" si="1">SUM(C6:C8)</f>
        <v>0</v>
      </c>
      <c r="D9" s="56">
        <f t="shared" si="1"/>
        <v>0</v>
      </c>
      <c r="E9" s="56">
        <f>SUM(E6:E8)</f>
        <v>0</v>
      </c>
      <c r="F9" s="57">
        <f t="shared" si="1"/>
        <v>0</v>
      </c>
    </row>
    <row r="10" spans="1:14" ht="35.1" customHeight="1" x14ac:dyDescent="0.3">
      <c r="A10" s="45" t="s">
        <v>66</v>
      </c>
      <c r="B10" s="74">
        <f>واردات!T6</f>
        <v>0</v>
      </c>
      <c r="C10" s="69">
        <f>واردات!U6</f>
        <v>0</v>
      </c>
      <c r="D10" s="69">
        <f>واردات!V6</f>
        <v>0</v>
      </c>
      <c r="E10" s="69">
        <f>واردات!W6</f>
        <v>0</v>
      </c>
      <c r="F10" s="72">
        <f>واردات!X6</f>
        <v>0</v>
      </c>
    </row>
    <row r="11" spans="1:14" ht="35.1" customHeight="1" thickBot="1" x14ac:dyDescent="0.35">
      <c r="A11" s="76" t="s">
        <v>67</v>
      </c>
      <c r="B11" s="70">
        <f>صادرات!P6</f>
        <v>0</v>
      </c>
      <c r="C11" s="71" t="s">
        <v>64</v>
      </c>
      <c r="D11" s="71" t="s">
        <v>64</v>
      </c>
      <c r="E11" s="71" t="s">
        <v>64</v>
      </c>
      <c r="F11" s="73" t="s">
        <v>64</v>
      </c>
    </row>
    <row r="12" spans="1:14" ht="30" customHeight="1" x14ac:dyDescent="0.3">
      <c r="A12" s="77" t="s">
        <v>56</v>
      </c>
      <c r="B12" s="61" t="s">
        <v>64</v>
      </c>
      <c r="C12" s="62">
        <f>(C9+C10)-(C5)</f>
        <v>0</v>
      </c>
      <c r="D12" s="62">
        <f t="shared" ref="D12:E12" si="2">(D9+D10)-(D5)</f>
        <v>0</v>
      </c>
      <c r="E12" s="62">
        <f t="shared" si="2"/>
        <v>0</v>
      </c>
      <c r="F12" s="63" t="s">
        <v>64</v>
      </c>
    </row>
    <row r="13" spans="1:14" ht="30" customHeight="1" thickBot="1" x14ac:dyDescent="0.35">
      <c r="A13" s="46" t="s">
        <v>57</v>
      </c>
      <c r="B13" s="64" t="s">
        <v>64</v>
      </c>
      <c r="C13" s="75"/>
      <c r="D13" s="75"/>
      <c r="E13" s="75"/>
      <c r="F13" s="65" t="s">
        <v>64</v>
      </c>
    </row>
    <row r="14" spans="1:14" ht="35.1" customHeight="1" thickBot="1" x14ac:dyDescent="0.35">
      <c r="A14" s="44" t="s">
        <v>65</v>
      </c>
      <c r="B14" s="55" t="s">
        <v>64</v>
      </c>
      <c r="C14" s="56">
        <f>C12+C13</f>
        <v>0</v>
      </c>
      <c r="D14" s="56">
        <f t="shared" ref="D14:E14" si="3">D12+D13</f>
        <v>0</v>
      </c>
      <c r="E14" s="56">
        <f t="shared" si="3"/>
        <v>0</v>
      </c>
      <c r="F14" s="57" t="s">
        <v>64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فروش </vt:lpstr>
      <vt:lpstr>برگشت از فروش</vt:lpstr>
      <vt:lpstr>خرید</vt:lpstr>
      <vt:lpstr>برگشت از خرید</vt:lpstr>
      <vt:lpstr>خرید بدون ارزش افزوده</vt:lpstr>
      <vt:lpstr>واردات</vt:lpstr>
      <vt:lpstr>صادرات</vt:lpstr>
      <vt:lpstr>کل دوره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FGTC pc8</dc:creator>
  <cp:lastModifiedBy>pc</cp:lastModifiedBy>
  <dcterms:created xsi:type="dcterms:W3CDTF">2020-10-11T06:36:47Z</dcterms:created>
  <dcterms:modified xsi:type="dcterms:W3CDTF">2022-10-11T11:19:44Z</dcterms:modified>
</cp:coreProperties>
</file>